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Za WEB stranicu\"/>
    </mc:Choice>
  </mc:AlternateContent>
  <xr:revisionPtr revIDLastSave="0" documentId="8_{CD335CB6-BEAF-4762-A808-E16DE4593FCC}" xr6:coauthVersionLast="47" xr6:coauthVersionMax="47" xr10:uidLastSave="{00000000-0000-0000-0000-000000000000}"/>
  <bookViews>
    <workbookView xWindow="-120" yWindow="-120" windowWidth="29040" windowHeight="15840"/>
  </bookViews>
  <sheets>
    <sheet name="List1" sheetId="1" r:id="rId1"/>
  </sheet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8" i="1" l="1"/>
  <c r="F80" i="1" s="1"/>
  <c r="H77" i="1"/>
  <c r="G77" i="1"/>
  <c r="H76" i="1"/>
  <c r="G76" i="1"/>
  <c r="H72" i="1"/>
  <c r="F72" i="1"/>
  <c r="E72" i="1"/>
  <c r="G72" i="1" s="1"/>
  <c r="H71" i="1"/>
  <c r="G71" i="1"/>
  <c r="H70" i="1"/>
  <c r="G70" i="1"/>
  <c r="H69" i="1"/>
  <c r="G69" i="1"/>
  <c r="H68" i="1"/>
  <c r="G68" i="1"/>
  <c r="H67" i="1"/>
  <c r="G67" i="1"/>
  <c r="H66" i="1"/>
  <c r="G66" i="1"/>
  <c r="H65" i="1"/>
  <c r="G65" i="1"/>
  <c r="H64" i="1"/>
  <c r="G64" i="1"/>
  <c r="H63" i="1"/>
  <c r="G63" i="1"/>
  <c r="H62" i="1"/>
  <c r="G62" i="1"/>
  <c r="H61" i="1"/>
  <c r="G61" i="1"/>
  <c r="H60" i="1"/>
  <c r="G60" i="1"/>
  <c r="H59" i="1"/>
  <c r="G59" i="1"/>
  <c r="H58" i="1"/>
  <c r="G58" i="1"/>
  <c r="H57" i="1"/>
  <c r="G57" i="1"/>
  <c r="H56" i="1"/>
  <c r="G56" i="1"/>
  <c r="H55" i="1"/>
  <c r="G55" i="1"/>
  <c r="H54" i="1"/>
  <c r="G54" i="1"/>
  <c r="H53" i="1"/>
  <c r="G53" i="1"/>
  <c r="H52" i="1"/>
  <c r="G52" i="1"/>
  <c r="H51" i="1"/>
  <c r="G51" i="1"/>
  <c r="H50" i="1"/>
  <c r="G50" i="1"/>
  <c r="H49" i="1"/>
  <c r="G49" i="1"/>
  <c r="H48" i="1"/>
  <c r="G48" i="1"/>
  <c r="H45" i="1"/>
  <c r="G45" i="1"/>
  <c r="H44" i="1"/>
  <c r="G44" i="1"/>
  <c r="H43" i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E26" i="1"/>
  <c r="H25" i="1"/>
  <c r="G25" i="1"/>
  <c r="H24" i="1"/>
  <c r="G24" i="1"/>
  <c r="G23" i="1"/>
  <c r="G22" i="1"/>
  <c r="H21" i="1"/>
  <c r="G21" i="1"/>
  <c r="G20" i="1"/>
  <c r="H19" i="1"/>
  <c r="G19" i="1"/>
  <c r="G18" i="1"/>
  <c r="H17" i="1"/>
  <c r="G17" i="1"/>
  <c r="F16" i="1"/>
  <c r="F26" i="1" s="1"/>
  <c r="H26" i="1" s="1"/>
  <c r="E16" i="1"/>
  <c r="H15" i="1"/>
  <c r="G15" i="1"/>
  <c r="G16" i="1" s="1"/>
  <c r="G26" i="1" s="1"/>
  <c r="H14" i="1"/>
  <c r="G14" i="1"/>
  <c r="G80" i="1" l="1"/>
  <c r="H80" i="1"/>
  <c r="H16" i="1"/>
</calcChain>
</file>

<file path=xl/sharedStrings.xml><?xml version="1.0" encoding="utf-8"?>
<sst xmlns="http://schemas.openxmlformats.org/spreadsheetml/2006/main" count="122" uniqueCount="111">
  <si>
    <t xml:space="preserve"> </t>
  </si>
  <si>
    <t>LJEKARNE KOPRIVNICA</t>
  </si>
  <si>
    <t xml:space="preserve">       Florijanski trg 4</t>
  </si>
  <si>
    <t xml:space="preserve">       KOPRIVNICA</t>
  </si>
  <si>
    <t>Koprivnica, 14. ožujka  2023.</t>
  </si>
  <si>
    <t>PODACI O IZVRŠENJU FINANCIJSKOG PLANA ZA 2022.GODINU</t>
  </si>
  <si>
    <t>PLAN ZA 2022.</t>
  </si>
  <si>
    <t>REALIZACIJA</t>
  </si>
  <si>
    <t xml:space="preserve">RAZLIKA </t>
  </si>
  <si>
    <t>Indeks</t>
  </si>
  <si>
    <t xml:space="preserve"> STRUKTURA PRIHODA</t>
  </si>
  <si>
    <t>1.</t>
  </si>
  <si>
    <t>Fakturirana realizacija HZZO-u</t>
  </si>
  <si>
    <t>2.</t>
  </si>
  <si>
    <t>Gotovina i kartice</t>
  </si>
  <si>
    <t>Prihodi od prodaje lijekova</t>
  </si>
  <si>
    <t>3.</t>
  </si>
  <si>
    <t>Prihodi od CEZIHA-a</t>
  </si>
  <si>
    <t>4.</t>
  </si>
  <si>
    <t>Prihodi iz proteklih godina</t>
  </si>
  <si>
    <t>5.</t>
  </si>
  <si>
    <t>Prihodi od zakupnine</t>
  </si>
  <si>
    <t>6.</t>
  </si>
  <si>
    <t>Prihodi od kamata</t>
  </si>
  <si>
    <t>7.</t>
  </si>
  <si>
    <t>Financijske bonifikacije</t>
  </si>
  <si>
    <t>8.</t>
  </si>
  <si>
    <t>Viškovi po inventuri</t>
  </si>
  <si>
    <t>9.</t>
  </si>
  <si>
    <t>Ostali izvanredni prihodi</t>
  </si>
  <si>
    <t>10.</t>
  </si>
  <si>
    <t>Prihodi od povrata plaće za pripravnike</t>
  </si>
  <si>
    <t>11.</t>
  </si>
  <si>
    <t>Naknada za dežurstvo</t>
  </si>
  <si>
    <t>UKUPNI PRIHODI:</t>
  </si>
  <si>
    <t xml:space="preserve">               STRUKTURA RASHODA</t>
  </si>
  <si>
    <t>Nabavna vrijednost prodane robe</t>
  </si>
  <si>
    <t>Pomoćni materijal kod izrade lijekova</t>
  </si>
  <si>
    <t>Materijal za čišćenje i održavanje</t>
  </si>
  <si>
    <t>Uredski materijal</t>
  </si>
  <si>
    <t>Zaštita na radu (odjeća, obuća i obuka)</t>
  </si>
  <si>
    <t>Energija: struja, plin, voda</t>
  </si>
  <si>
    <t>Sitni inventar</t>
  </si>
  <si>
    <t>Troškovi telefona i poštarina</t>
  </si>
  <si>
    <t>Usluge tekućeg održavanja</t>
  </si>
  <si>
    <t>Usluge za investicijsko održavanje</t>
  </si>
  <si>
    <t>Održavanje kompjuterskih programa</t>
  </si>
  <si>
    <t>12.</t>
  </si>
  <si>
    <t>Troškovi najamnine za opremu</t>
  </si>
  <si>
    <t>13.</t>
  </si>
  <si>
    <r>
      <t>R</t>
    </r>
    <r>
      <rPr>
        <sz val="12"/>
        <color rgb="FF000000"/>
        <rFont val="Arial"/>
        <family val="2"/>
        <charset val="238"/>
      </rPr>
      <t>eklama i propaganda</t>
    </r>
  </si>
  <si>
    <t>14.</t>
  </si>
  <si>
    <t>Intelektualne usluge</t>
  </si>
  <si>
    <t>15.</t>
  </si>
  <si>
    <t>Komunalne usluge</t>
  </si>
  <si>
    <t>16.</t>
  </si>
  <si>
    <t>Amortizacija</t>
  </si>
  <si>
    <t>17.</t>
  </si>
  <si>
    <t>Dnevnice, troš. prijevoza, vlast.auto</t>
  </si>
  <si>
    <t>18.</t>
  </si>
  <si>
    <t>Naknada za prijevoz na rad</t>
  </si>
  <si>
    <t>19.</t>
  </si>
  <si>
    <t>Nakn.za članove UV. i ugovor o djelu</t>
  </si>
  <si>
    <t>20.</t>
  </si>
  <si>
    <t>Usluga dežuranja ljekarni u zakupu</t>
  </si>
  <si>
    <t>21.</t>
  </si>
  <si>
    <t>Zdravstvene usluge</t>
  </si>
  <si>
    <t>22.</t>
  </si>
  <si>
    <t>Paušalna naknada za troš. prehrane</t>
  </si>
  <si>
    <t>23.</t>
  </si>
  <si>
    <t>Reprezentacija</t>
  </si>
  <si>
    <t>24.</t>
  </si>
  <si>
    <t>Premije osiguranja i DZO, DMF</t>
  </si>
  <si>
    <t>25.</t>
  </si>
  <si>
    <t>Spom.renta, OKFŠ, ambalaž.otpad</t>
  </si>
  <si>
    <t>26.</t>
  </si>
  <si>
    <t>Naknada za platni promet</t>
  </si>
  <si>
    <t>27.</t>
  </si>
  <si>
    <t>Provizija na kartično poslovanje</t>
  </si>
  <si>
    <t>28.</t>
  </si>
  <si>
    <t>Članarine strukovnim udrugama</t>
  </si>
  <si>
    <t>29.</t>
  </si>
  <si>
    <t xml:space="preserve">Nagrade, potpore i naknade za zaposl.  </t>
  </si>
  <si>
    <t>30.</t>
  </si>
  <si>
    <t>Novčana nagrada za radne rezultate</t>
  </si>
  <si>
    <t>31.</t>
  </si>
  <si>
    <t>Stručna literatura, službena glasila</t>
  </si>
  <si>
    <t>32.</t>
  </si>
  <si>
    <t>Seminari, webinari, radionice i kongresi</t>
  </si>
  <si>
    <t>33.</t>
  </si>
  <si>
    <t>Ostalo: RTV, nakn učen.i stud.</t>
  </si>
  <si>
    <t>34.</t>
  </si>
  <si>
    <t>Bruto plaće</t>
  </si>
  <si>
    <t>35.</t>
  </si>
  <si>
    <t>Doprinosi na plaće</t>
  </si>
  <si>
    <t>36.</t>
  </si>
  <si>
    <t>Manjkovi, otpisi, kamate, ost.izvan.rash.</t>
  </si>
  <si>
    <t>37.</t>
  </si>
  <si>
    <t>Pomoći, doncije</t>
  </si>
  <si>
    <t>38.</t>
  </si>
  <si>
    <t>Ostali nespomenuti troškovi</t>
  </si>
  <si>
    <t>UKUPNI RASHODI:</t>
  </si>
  <si>
    <t>UKUPNI PRIHODI</t>
  </si>
  <si>
    <t>UKUPNI RASHODI</t>
  </si>
  <si>
    <t>DOBIT prije oporezivanja</t>
  </si>
  <si>
    <t>POREZ NA DOBIT</t>
  </si>
  <si>
    <t>DOBIT NAKON OPOREZIVANJA</t>
  </si>
  <si>
    <t>Voditelj računovodstva:</t>
  </si>
  <si>
    <t xml:space="preserve">         Ravnateljica:</t>
  </si>
  <si>
    <t xml:space="preserve">       Ana Škvorc</t>
  </si>
  <si>
    <t>Irena Hadelan, mag.pharm.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</si>
</sst>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;[Red]&quot;-&quot;#,##0"/>
    <numFmt numFmtId="165" formatCode="&quot; &quot;#,##0&quot; &quot;;&quot;-&quot;#,##0&quot; &quot;;&quot; -&quot;00&quot; &quot;;&quot; &quot;@&quot; &quot;"/>
    <numFmt numFmtId="166" formatCode="#,##0.00;[Red]&quot;-&quot;#,##0.00"/>
    <numFmt numFmtId="167" formatCode="&quot; &quot;#,##0.00&quot; &quot;;&quot;-&quot;#,##0.00&quot; &quot;;&quot; -&quot;00&quot; &quot;;&quot; &quot;@&quot; &quot;"/>
  </numFmts>
  <fonts count="22" x14ac:knownFonts="1">
    <font>
      <sz val="11"/>
      <color rgb="FF000000"/>
      <name val="Liberation Sans"/>
      <family val="2"/>
      <charset val="238"/>
    </font>
    <font>
      <sz val="11"/>
      <color rgb="FF000000"/>
      <name val="Liberation Sans"/>
      <family val="2"/>
      <charset val="238"/>
    </font>
    <font>
      <b/>
      <sz val="10"/>
      <color rgb="FF000000"/>
      <name val="Liberation Sans"/>
      <family val="2"/>
      <charset val="238"/>
    </font>
    <font>
      <sz val="10"/>
      <color rgb="FFFFFFFF"/>
      <name val="Liberation Sans"/>
      <family val="2"/>
      <charset val="238"/>
    </font>
    <font>
      <sz val="10"/>
      <color rgb="FFCC0000"/>
      <name val="Liberation Sans"/>
      <family val="2"/>
      <charset val="238"/>
    </font>
    <font>
      <b/>
      <sz val="10"/>
      <color rgb="FFFFFFFF"/>
      <name val="Liberation Sans"/>
      <family val="2"/>
      <charset val="238"/>
    </font>
    <font>
      <i/>
      <sz val="10"/>
      <color rgb="FF808080"/>
      <name val="Liberation Sans"/>
      <family val="2"/>
      <charset val="238"/>
    </font>
    <font>
      <sz val="10"/>
      <color rgb="FF006600"/>
      <name val="Liberation Sans"/>
      <family val="2"/>
      <charset val="238"/>
    </font>
    <font>
      <b/>
      <sz val="24"/>
      <color rgb="FF000000"/>
      <name val="Liberation Sans"/>
      <family val="2"/>
      <charset val="238"/>
    </font>
    <font>
      <sz val="18"/>
      <color rgb="FF000000"/>
      <name val="Liberation Sans"/>
      <family val="2"/>
      <charset val="238"/>
    </font>
    <font>
      <sz val="12"/>
      <color rgb="FF000000"/>
      <name val="Liberation Sans"/>
      <family val="2"/>
      <charset val="238"/>
    </font>
    <font>
      <u/>
      <sz val="10"/>
      <color rgb="FF0000EE"/>
      <name val="Liberation Sans"/>
      <family val="2"/>
      <charset val="238"/>
    </font>
    <font>
      <sz val="10"/>
      <color rgb="FF996600"/>
      <name val="Liberation Sans"/>
      <family val="2"/>
      <charset val="238"/>
    </font>
    <font>
      <sz val="10"/>
      <color rgb="FF333333"/>
      <name val="Liberation Sans"/>
      <family val="2"/>
      <charset val="238"/>
    </font>
    <font>
      <b/>
      <i/>
      <u/>
      <sz val="10"/>
      <color rgb="FF000000"/>
      <name val="Liberation Sans"/>
      <family val="2"/>
      <charset val="238"/>
    </font>
    <font>
      <sz val="11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sz val="14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2"/>
      <color rgb="FFFF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000000"/>
      </bottom>
      <diagonal/>
    </border>
  </borders>
  <cellStyleXfs count="20">
    <xf numFmtId="0" fontId="0" fillId="0" borderId="0"/>
    <xf numFmtId="167" fontId="1" fillId="0" borderId="0" applyFont="0" applyFill="0" applyBorder="0" applyAlignment="0" applyProtection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5" fillId="6" borderId="0" applyNumberFormat="0" applyBorder="0" applyProtection="0"/>
    <xf numFmtId="0" fontId="6" fillId="0" borderId="0" applyNumberFormat="0" applyBorder="0" applyProtection="0"/>
    <xf numFmtId="0" fontId="7" fillId="7" borderId="0" applyNumberFormat="0" applyBorder="0" applyProtection="0"/>
    <xf numFmtId="0" fontId="8" fillId="0" borderId="0" applyNumberFormat="0" applyBorder="0" applyProtection="0"/>
    <xf numFmtId="0" fontId="9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2" fillId="8" borderId="0" applyNumberFormat="0" applyBorder="0" applyProtection="0"/>
    <xf numFmtId="0" fontId="13" fillId="8" borderId="1" applyNumberFormat="0" applyProtection="0"/>
    <xf numFmtId="0" fontId="14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</cellStyleXfs>
  <cellXfs count="41">
    <xf numFmtId="0" fontId="0" fillId="0" borderId="0" xfId="0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15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0" fontId="17" fillId="0" borderId="2" xfId="0" applyFont="1" applyBorder="1"/>
    <xf numFmtId="0" fontId="16" fillId="0" borderId="2" xfId="0" applyFont="1" applyBorder="1"/>
    <xf numFmtId="0" fontId="17" fillId="0" borderId="2" xfId="0" applyFont="1" applyBorder="1" applyAlignment="1">
      <alignment horizontal="right"/>
    </xf>
    <xf numFmtId="0" fontId="15" fillId="0" borderId="2" xfId="0" applyFont="1" applyBorder="1"/>
    <xf numFmtId="164" fontId="16" fillId="0" borderId="0" xfId="0" applyNumberFormat="1" applyFont="1"/>
    <xf numFmtId="1" fontId="15" fillId="0" borderId="0" xfId="0" applyNumberFormat="1" applyFont="1"/>
    <xf numFmtId="164" fontId="16" fillId="0" borderId="2" xfId="0" applyNumberFormat="1" applyFont="1" applyBorder="1"/>
    <xf numFmtId="1" fontId="20" fillId="0" borderId="2" xfId="0" applyNumberFormat="1" applyFont="1" applyBorder="1"/>
    <xf numFmtId="164" fontId="17" fillId="0" borderId="0" xfId="0" applyNumberFormat="1" applyFont="1"/>
    <xf numFmtId="3" fontId="16" fillId="0" borderId="0" xfId="0" applyNumberFormat="1" applyFont="1"/>
    <xf numFmtId="1" fontId="20" fillId="0" borderId="0" xfId="0" applyNumberFormat="1" applyFont="1"/>
    <xf numFmtId="3" fontId="15" fillId="0" borderId="0" xfId="0" applyNumberFormat="1" applyFont="1"/>
    <xf numFmtId="3" fontId="16" fillId="0" borderId="2" xfId="0" applyNumberFormat="1" applyFont="1" applyBorder="1"/>
    <xf numFmtId="1" fontId="15" fillId="0" borderId="2" xfId="0" applyNumberFormat="1" applyFont="1" applyBorder="1"/>
    <xf numFmtId="1" fontId="17" fillId="0" borderId="0" xfId="0" applyNumberFormat="1" applyFont="1"/>
    <xf numFmtId="0" fontId="15" fillId="0" borderId="2" xfId="0" applyFont="1" applyBorder="1" applyAlignment="1"/>
    <xf numFmtId="1" fontId="16" fillId="0" borderId="0" xfId="0" applyNumberFormat="1" applyFont="1"/>
    <xf numFmtId="165" fontId="16" fillId="0" borderId="0" xfId="1" applyNumberFormat="1" applyFont="1"/>
    <xf numFmtId="3" fontId="21" fillId="0" borderId="0" xfId="0" applyNumberFormat="1" applyFont="1"/>
    <xf numFmtId="0" fontId="15" fillId="0" borderId="2" xfId="0" applyFont="1" applyBorder="1" applyAlignment="1">
      <alignment horizontal="right"/>
    </xf>
    <xf numFmtId="3" fontId="21" fillId="0" borderId="2" xfId="0" applyNumberFormat="1" applyFont="1" applyBorder="1"/>
    <xf numFmtId="1" fontId="16" fillId="0" borderId="2" xfId="0" applyNumberFormat="1" applyFont="1" applyBorder="1"/>
    <xf numFmtId="3" fontId="17" fillId="0" borderId="0" xfId="0" applyNumberFormat="1" applyFont="1"/>
    <xf numFmtId="3" fontId="17" fillId="0" borderId="2" xfId="0" applyNumberFormat="1" applyFont="1" applyBorder="1"/>
    <xf numFmtId="166" fontId="16" fillId="0" borderId="0" xfId="0" applyNumberFormat="1" applyFont="1"/>
    <xf numFmtId="9" fontId="16" fillId="0" borderId="0" xfId="0" applyNumberFormat="1" applyFont="1" applyAlignment="1">
      <alignment horizontal="left"/>
    </xf>
    <xf numFmtId="3" fontId="17" fillId="0" borderId="0" xfId="0" applyNumberFormat="1" applyFont="1" applyAlignment="1">
      <alignment horizontal="right"/>
    </xf>
    <xf numFmtId="4" fontId="16" fillId="0" borderId="0" xfId="0" applyNumberFormat="1" applyFont="1"/>
    <xf numFmtId="166" fontId="17" fillId="0" borderId="0" xfId="0" applyNumberFormat="1" applyFont="1"/>
    <xf numFmtId="4" fontId="17" fillId="0" borderId="0" xfId="0" applyNumberFormat="1" applyFont="1"/>
    <xf numFmtId="4" fontId="16" fillId="0" borderId="0" xfId="0" applyNumberFormat="1" applyFont="1" applyAlignment="1">
      <alignment horizontal="right"/>
    </xf>
    <xf numFmtId="4" fontId="15" fillId="0" borderId="0" xfId="0" applyNumberFormat="1" applyFont="1"/>
    <xf numFmtId="0" fontId="16" fillId="0" borderId="0" xfId="0" applyFont="1" applyAlignment="1"/>
  </cellXfs>
  <cellStyles count="20">
    <cellStyle name="Accent" xfId="2"/>
    <cellStyle name="Accent 1" xfId="3"/>
    <cellStyle name="Accent 2" xfId="4"/>
    <cellStyle name="Accent 3" xfId="5"/>
    <cellStyle name="Bad" xfId="6"/>
    <cellStyle name="Error" xfId="7"/>
    <cellStyle name="Footnote" xfId="8"/>
    <cellStyle name="Good" xfId="9"/>
    <cellStyle name="Heading (user)" xfId="10"/>
    <cellStyle name="Heading 1" xfId="11"/>
    <cellStyle name="Heading 2" xfId="12"/>
    <cellStyle name="Hyperlink" xfId="13"/>
    <cellStyle name="Neutral" xfId="14"/>
    <cellStyle name="Normalno" xfId="0" builtinId="0" customBuiltin="1"/>
    <cellStyle name="Note" xfId="15"/>
    <cellStyle name="Result (user)" xfId="16"/>
    <cellStyle name="Status" xfId="17"/>
    <cellStyle name="Text" xfId="18"/>
    <cellStyle name="Warning" xfId="19"/>
    <cellStyle name="Zarez" xfId="1" builtinId="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70"/>
  <sheetViews>
    <sheetView tabSelected="1" workbookViewId="0"/>
  </sheetViews>
  <sheetFormatPr defaultRowHeight="13.9" x14ac:dyDescent="0.2"/>
  <cols>
    <col min="1" max="1" width="6.25" style="1" customWidth="1"/>
    <col min="2" max="2" width="10.625" style="1" customWidth="1"/>
    <col min="3" max="3" width="7.875" style="1" customWidth="1"/>
    <col min="4" max="4" width="16.25" style="1" customWidth="1"/>
    <col min="5" max="5" width="14" style="1" customWidth="1"/>
    <col min="6" max="6" width="13.875" style="1" customWidth="1"/>
    <col min="7" max="7" width="12" style="1" customWidth="1"/>
    <col min="8" max="8" width="7" style="1" customWidth="1"/>
    <col min="9" max="9" width="8.875" style="1" customWidth="1"/>
    <col min="10" max="1024" width="10.625" style="1" customWidth="1"/>
    <col min="1025" max="1025" width="9" customWidth="1"/>
  </cols>
  <sheetData>
    <row r="1" spans="1:8" ht="18.600000000000001" customHeight="1" x14ac:dyDescent="0.2">
      <c r="A1" s="1" t="s">
        <v>0</v>
      </c>
      <c r="B1" s="2" t="s">
        <v>1</v>
      </c>
      <c r="C1" s="2"/>
      <c r="D1" s="2"/>
    </row>
    <row r="2" spans="1:8" ht="18.600000000000001" customHeight="1" x14ac:dyDescent="0.2">
      <c r="B2" s="1" t="s">
        <v>2</v>
      </c>
    </row>
    <row r="3" spans="1:8" ht="18.600000000000001" customHeight="1" x14ac:dyDescent="0.2">
      <c r="B3" s="2" t="s">
        <v>3</v>
      </c>
      <c r="C3" s="2"/>
      <c r="D3" s="2"/>
    </row>
    <row r="4" spans="1:8" ht="18.600000000000001" customHeight="1" x14ac:dyDescent="0.2">
      <c r="B4" s="2" t="s">
        <v>4</v>
      </c>
      <c r="C4" s="2"/>
      <c r="D4" s="2"/>
    </row>
    <row r="5" spans="1:8" ht="18.600000000000001" customHeight="1" x14ac:dyDescent="0.2"/>
    <row r="6" spans="1:8" ht="18.600000000000001" customHeight="1" x14ac:dyDescent="0.2"/>
    <row r="7" spans="1:8" ht="18.600000000000001" customHeight="1" x14ac:dyDescent="0.25">
      <c r="C7" s="3" t="s">
        <v>5</v>
      </c>
      <c r="D7" s="3"/>
      <c r="E7" s="3"/>
      <c r="F7" s="3"/>
    </row>
    <row r="8" spans="1:8" ht="18.600000000000001" customHeight="1" x14ac:dyDescent="0.2"/>
    <row r="9" spans="1:8" ht="18.600000000000001" customHeight="1" x14ac:dyDescent="0.2"/>
    <row r="10" spans="1:8" ht="18.600000000000001" customHeight="1" x14ac:dyDescent="0.2"/>
    <row r="11" spans="1:8" ht="18.600000000000001" customHeight="1" x14ac:dyDescent="0.25">
      <c r="C11" s="4"/>
      <c r="D11" s="5"/>
      <c r="E11" s="6" t="s">
        <v>6</v>
      </c>
      <c r="F11" s="6" t="s">
        <v>7</v>
      </c>
      <c r="G11" s="6" t="s">
        <v>8</v>
      </c>
      <c r="H11" s="7" t="s">
        <v>9</v>
      </c>
    </row>
    <row r="12" spans="1:8" ht="18.600000000000001" customHeight="1" x14ac:dyDescent="0.25">
      <c r="B12" s="8" t="s">
        <v>10</v>
      </c>
      <c r="C12" s="9"/>
      <c r="D12" s="9"/>
      <c r="E12" s="10"/>
      <c r="F12" s="10"/>
      <c r="G12" s="10"/>
      <c r="H12" s="11"/>
    </row>
    <row r="13" spans="1:8" ht="18.600000000000001" customHeight="1" x14ac:dyDescent="0.2"/>
    <row r="14" spans="1:8" ht="18.600000000000001" customHeight="1" x14ac:dyDescent="0.2">
      <c r="A14" s="6" t="s">
        <v>11</v>
      </c>
      <c r="B14" s="2" t="s">
        <v>12</v>
      </c>
      <c r="C14" s="2"/>
      <c r="D14" s="2"/>
      <c r="E14" s="12">
        <v>21600000</v>
      </c>
      <c r="F14" s="12">
        <v>23231164</v>
      </c>
      <c r="G14" s="12">
        <f>F14-E14</f>
        <v>1631164</v>
      </c>
      <c r="H14" s="13">
        <f>F14/E14*100</f>
        <v>107.55168518518519</v>
      </c>
    </row>
    <row r="15" spans="1:8" ht="18.600000000000001" customHeight="1" x14ac:dyDescent="0.25">
      <c r="A15" s="6" t="s">
        <v>13</v>
      </c>
      <c r="B15" s="9" t="s">
        <v>14</v>
      </c>
      <c r="C15" s="9"/>
      <c r="D15" s="9"/>
      <c r="E15" s="14">
        <v>10400000</v>
      </c>
      <c r="F15" s="14">
        <v>11601429</v>
      </c>
      <c r="G15" s="14">
        <f>F15-E15</f>
        <v>1201429</v>
      </c>
      <c r="H15" s="15">
        <f>F15/E15*100</f>
        <v>111.55220192307694</v>
      </c>
    </row>
    <row r="16" spans="1:8" ht="18.600000000000001" customHeight="1" x14ac:dyDescent="0.25">
      <c r="A16" s="6"/>
      <c r="B16" s="3" t="s">
        <v>15</v>
      </c>
      <c r="C16" s="2"/>
      <c r="D16" s="2"/>
      <c r="E16" s="16">
        <f>SUM(E14:E15)</f>
        <v>32000000</v>
      </c>
      <c r="F16" s="16">
        <f>SUM(F14:F15)</f>
        <v>34832593</v>
      </c>
      <c r="G16" s="16">
        <f>SUM(G14:G15)</f>
        <v>2832593</v>
      </c>
      <c r="H16" s="13">
        <f>F16/E16*100</f>
        <v>108.85185312500001</v>
      </c>
    </row>
    <row r="17" spans="1:9" ht="18.600000000000001" customHeight="1" x14ac:dyDescent="0.2">
      <c r="A17" s="6" t="s">
        <v>16</v>
      </c>
      <c r="B17" s="2" t="s">
        <v>17</v>
      </c>
      <c r="C17" s="2"/>
      <c r="D17" s="2"/>
      <c r="E17" s="17">
        <v>19000</v>
      </c>
      <c r="F17" s="12">
        <v>18240</v>
      </c>
      <c r="G17" s="12">
        <f t="shared" ref="G17:G25" si="0">F17-E17</f>
        <v>-760</v>
      </c>
      <c r="H17" s="13">
        <f>F17/E17*100</f>
        <v>96</v>
      </c>
    </row>
    <row r="18" spans="1:9" ht="18.600000000000001" customHeight="1" x14ac:dyDescent="0.2">
      <c r="A18" s="6" t="s">
        <v>18</v>
      </c>
      <c r="B18" s="2" t="s">
        <v>19</v>
      </c>
      <c r="C18" s="2"/>
      <c r="D18" s="2"/>
      <c r="E18" s="17"/>
      <c r="F18" s="12">
        <v>2108</v>
      </c>
      <c r="G18" s="12">
        <f t="shared" si="0"/>
        <v>2108</v>
      </c>
      <c r="H18" s="13"/>
    </row>
    <row r="19" spans="1:9" ht="18.600000000000001" customHeight="1" x14ac:dyDescent="0.2">
      <c r="A19" s="6" t="s">
        <v>20</v>
      </c>
      <c r="B19" s="2" t="s">
        <v>21</v>
      </c>
      <c r="C19" s="2"/>
      <c r="D19" s="2"/>
      <c r="E19" s="17">
        <v>213000</v>
      </c>
      <c r="F19" s="12">
        <v>223528</v>
      </c>
      <c r="G19" s="12">
        <f t="shared" si="0"/>
        <v>10528</v>
      </c>
      <c r="H19" s="13">
        <f>F19/E19*100</f>
        <v>104.94272300469483</v>
      </c>
    </row>
    <row r="20" spans="1:9" ht="18.600000000000001" customHeight="1" x14ac:dyDescent="0.2">
      <c r="A20" s="6" t="s">
        <v>22</v>
      </c>
      <c r="B20" s="2" t="s">
        <v>23</v>
      </c>
      <c r="C20" s="2"/>
      <c r="D20" s="2"/>
      <c r="E20" s="17"/>
      <c r="F20" s="12">
        <v>175</v>
      </c>
      <c r="G20" s="12">
        <f t="shared" si="0"/>
        <v>175</v>
      </c>
      <c r="H20" s="13"/>
    </row>
    <row r="21" spans="1:9" ht="18.600000000000001" customHeight="1" x14ac:dyDescent="0.25">
      <c r="A21" s="6" t="s">
        <v>24</v>
      </c>
      <c r="B21" s="2" t="s">
        <v>25</v>
      </c>
      <c r="C21" s="2"/>
      <c r="D21" s="2"/>
      <c r="E21" s="17">
        <v>2000000</v>
      </c>
      <c r="F21" s="12">
        <v>2415809</v>
      </c>
      <c r="G21" s="12">
        <f t="shared" si="0"/>
        <v>415809</v>
      </c>
      <c r="H21" s="18">
        <f>F21/E21*100</f>
        <v>120.79044999999999</v>
      </c>
    </row>
    <row r="22" spans="1:9" ht="18.600000000000001" customHeight="1" x14ac:dyDescent="0.2">
      <c r="A22" s="6" t="s">
        <v>26</v>
      </c>
      <c r="B22" s="2" t="s">
        <v>27</v>
      </c>
      <c r="E22" s="19"/>
      <c r="F22" s="12">
        <v>9352</v>
      </c>
      <c r="G22" s="12">
        <f t="shared" si="0"/>
        <v>9352</v>
      </c>
      <c r="H22" s="13"/>
      <c r="I22"/>
    </row>
    <row r="23" spans="1:9" ht="18.600000000000001" customHeight="1" x14ac:dyDescent="0.2">
      <c r="A23" s="6" t="s">
        <v>28</v>
      </c>
      <c r="B23" s="2" t="s">
        <v>29</v>
      </c>
      <c r="C23" s="2"/>
      <c r="D23" s="2"/>
      <c r="E23" s="17"/>
      <c r="F23" s="12">
        <v>368</v>
      </c>
      <c r="G23" s="12">
        <f t="shared" si="0"/>
        <v>368</v>
      </c>
      <c r="H23" s="13"/>
    </row>
    <row r="24" spans="1:9" ht="18.600000000000001" customHeight="1" x14ac:dyDescent="0.25">
      <c r="A24" s="6" t="s">
        <v>30</v>
      </c>
      <c r="B24" s="2" t="s">
        <v>31</v>
      </c>
      <c r="C24" s="2"/>
      <c r="D24" s="2"/>
      <c r="E24" s="17">
        <v>120000</v>
      </c>
      <c r="F24" s="12">
        <v>196091</v>
      </c>
      <c r="G24" s="12">
        <f t="shared" si="0"/>
        <v>76091</v>
      </c>
      <c r="H24" s="18">
        <f>F24/E24*100</f>
        <v>163.40916666666666</v>
      </c>
    </row>
    <row r="25" spans="1:9" ht="18.600000000000001" customHeight="1" x14ac:dyDescent="0.2">
      <c r="A25" s="6" t="s">
        <v>32</v>
      </c>
      <c r="B25" s="9" t="s">
        <v>33</v>
      </c>
      <c r="C25" s="9"/>
      <c r="D25" s="9"/>
      <c r="E25" s="20">
        <v>448000</v>
      </c>
      <c r="F25" s="14">
        <v>470303</v>
      </c>
      <c r="G25" s="14">
        <f t="shared" si="0"/>
        <v>22303</v>
      </c>
      <c r="H25" s="21">
        <f>F25/E25*100</f>
        <v>104.97834821428572</v>
      </c>
    </row>
    <row r="26" spans="1:9" ht="18.600000000000001" customHeight="1" x14ac:dyDescent="0.25">
      <c r="A26" s="6"/>
      <c r="B26" s="3" t="s">
        <v>34</v>
      </c>
      <c r="C26" s="2"/>
      <c r="D26" s="2"/>
      <c r="E26" s="16">
        <f>SUM(E16:E25)</f>
        <v>34800000</v>
      </c>
      <c r="F26" s="16">
        <f>SUM(F16:F25)</f>
        <v>38168567</v>
      </c>
      <c r="G26" s="16">
        <f>SUM(G16:G25)</f>
        <v>3368567</v>
      </c>
      <c r="H26" s="13">
        <f>F26/E26*100</f>
        <v>109.67979022988506</v>
      </c>
    </row>
    <row r="27" spans="1:9" ht="18.600000000000001" customHeight="1" x14ac:dyDescent="0.2">
      <c r="H27" s="2"/>
    </row>
    <row r="28" spans="1:9" ht="18.600000000000001" customHeight="1" x14ac:dyDescent="0.25">
      <c r="G28" s="22"/>
      <c r="H28" s="2"/>
    </row>
    <row r="29" spans="1:9" ht="18.600000000000001" customHeight="1" x14ac:dyDescent="0.2">
      <c r="A29" s="6"/>
      <c r="H29" s="2"/>
    </row>
    <row r="30" spans="1:9" ht="18.600000000000001" customHeight="1" x14ac:dyDescent="0.25">
      <c r="A30" s="8" t="s">
        <v>35</v>
      </c>
      <c r="B30" s="23"/>
      <c r="C30" s="23"/>
      <c r="D30" s="23"/>
      <c r="E30" s="10"/>
      <c r="F30" s="10"/>
      <c r="G30" s="11"/>
      <c r="H30" s="9"/>
    </row>
    <row r="31" spans="1:9" ht="18.600000000000001" customHeight="1" x14ac:dyDescent="0.2">
      <c r="A31" s="6"/>
      <c r="G31" s="24"/>
      <c r="H31" s="2"/>
    </row>
    <row r="32" spans="1:9" ht="18.600000000000001" customHeight="1" x14ac:dyDescent="0.2">
      <c r="A32" s="6" t="s">
        <v>11</v>
      </c>
      <c r="B32" s="2" t="s">
        <v>36</v>
      </c>
      <c r="C32" s="2"/>
      <c r="D32" s="2"/>
      <c r="E32" s="17">
        <v>28000000</v>
      </c>
      <c r="F32" s="17">
        <v>30320260</v>
      </c>
      <c r="G32" s="25">
        <f t="shared" ref="G32:G45" si="1">F32-E32</f>
        <v>2320260</v>
      </c>
      <c r="H32" s="24">
        <f t="shared" ref="H32:H45" si="2">F32/E32*100</f>
        <v>108.28664285714287</v>
      </c>
    </row>
    <row r="33" spans="1:8" ht="18.600000000000001" customHeight="1" x14ac:dyDescent="0.25">
      <c r="A33" s="6" t="s">
        <v>13</v>
      </c>
      <c r="B33" s="2" t="s">
        <v>37</v>
      </c>
      <c r="C33" s="2"/>
      <c r="D33" s="2"/>
      <c r="E33" s="17">
        <v>1000</v>
      </c>
      <c r="F33" s="17">
        <v>2223</v>
      </c>
      <c r="G33" s="24">
        <f t="shared" si="1"/>
        <v>1223</v>
      </c>
      <c r="H33" s="22">
        <f t="shared" si="2"/>
        <v>222.29999999999998</v>
      </c>
    </row>
    <row r="34" spans="1:8" ht="18.600000000000001" customHeight="1" x14ac:dyDescent="0.2">
      <c r="A34" s="6" t="s">
        <v>16</v>
      </c>
      <c r="B34" s="2" t="s">
        <v>38</v>
      </c>
      <c r="C34" s="2"/>
      <c r="D34" s="2"/>
      <c r="E34" s="17">
        <v>15000</v>
      </c>
      <c r="F34" s="17">
        <v>16295</v>
      </c>
      <c r="G34" s="17">
        <f t="shared" si="1"/>
        <v>1295</v>
      </c>
      <c r="H34" s="24">
        <f t="shared" si="2"/>
        <v>108.63333333333334</v>
      </c>
    </row>
    <row r="35" spans="1:8" ht="18.600000000000001" customHeight="1" x14ac:dyDescent="0.25">
      <c r="A35" s="6" t="s">
        <v>18</v>
      </c>
      <c r="B35" s="2" t="s">
        <v>39</v>
      </c>
      <c r="C35" s="2"/>
      <c r="D35" s="2"/>
      <c r="E35" s="17">
        <v>19000</v>
      </c>
      <c r="F35" s="17">
        <v>34582</v>
      </c>
      <c r="G35" s="17">
        <f t="shared" si="1"/>
        <v>15582</v>
      </c>
      <c r="H35" s="22">
        <f t="shared" si="2"/>
        <v>182.01052631578946</v>
      </c>
    </row>
    <row r="36" spans="1:8" ht="18.600000000000001" customHeight="1" x14ac:dyDescent="0.25">
      <c r="A36" s="6" t="s">
        <v>20</v>
      </c>
      <c r="B36" s="2" t="s">
        <v>40</v>
      </c>
      <c r="C36" s="2"/>
      <c r="D36" s="2"/>
      <c r="E36" s="17">
        <v>72000</v>
      </c>
      <c r="F36" s="17">
        <v>35338</v>
      </c>
      <c r="G36" s="26">
        <f t="shared" si="1"/>
        <v>-36662</v>
      </c>
      <c r="H36" s="22">
        <f t="shared" si="2"/>
        <v>49.080555555555556</v>
      </c>
    </row>
    <row r="37" spans="1:8" ht="18.600000000000001" customHeight="1" x14ac:dyDescent="0.2">
      <c r="A37" s="6" t="s">
        <v>22</v>
      </c>
      <c r="B37" s="2" t="s">
        <v>41</v>
      </c>
      <c r="C37" s="2"/>
      <c r="D37" s="2"/>
      <c r="E37" s="17">
        <v>75000</v>
      </c>
      <c r="F37" s="17">
        <v>75994</v>
      </c>
      <c r="G37" s="17">
        <f t="shared" si="1"/>
        <v>994</v>
      </c>
      <c r="H37" s="24">
        <f t="shared" si="2"/>
        <v>101.32533333333333</v>
      </c>
    </row>
    <row r="38" spans="1:8" ht="18.600000000000001" customHeight="1" x14ac:dyDescent="0.25">
      <c r="A38" s="6" t="s">
        <v>24</v>
      </c>
      <c r="B38" s="2" t="s">
        <v>42</v>
      </c>
      <c r="C38" s="2"/>
      <c r="D38" s="2"/>
      <c r="E38" s="17">
        <v>19000</v>
      </c>
      <c r="F38" s="17">
        <v>9737</v>
      </c>
      <c r="G38" s="26">
        <f t="shared" si="1"/>
        <v>-9263</v>
      </c>
      <c r="H38" s="22">
        <f t="shared" si="2"/>
        <v>51.247368421052627</v>
      </c>
    </row>
    <row r="39" spans="1:8" ht="18.600000000000001" customHeight="1" x14ac:dyDescent="0.2">
      <c r="A39" s="6" t="s">
        <v>26</v>
      </c>
      <c r="B39" s="2" t="s">
        <v>43</v>
      </c>
      <c r="C39" s="2"/>
      <c r="D39" s="2"/>
      <c r="E39" s="17">
        <v>40000</v>
      </c>
      <c r="F39" s="17">
        <v>42084</v>
      </c>
      <c r="G39" s="17">
        <f t="shared" si="1"/>
        <v>2084</v>
      </c>
      <c r="H39" s="24">
        <f t="shared" si="2"/>
        <v>105.21000000000001</v>
      </c>
    </row>
    <row r="40" spans="1:8" ht="18.600000000000001" customHeight="1" x14ac:dyDescent="0.2">
      <c r="A40" s="6" t="s">
        <v>28</v>
      </c>
      <c r="B40" s="2" t="s">
        <v>44</v>
      </c>
      <c r="C40" s="2"/>
      <c r="D40" s="2"/>
      <c r="E40" s="17">
        <v>100000</v>
      </c>
      <c r="F40" s="17">
        <v>98551</v>
      </c>
      <c r="G40" s="26">
        <f t="shared" si="1"/>
        <v>-1449</v>
      </c>
      <c r="H40" s="24">
        <f t="shared" si="2"/>
        <v>98.551000000000002</v>
      </c>
    </row>
    <row r="41" spans="1:8" ht="18.600000000000001" customHeight="1" x14ac:dyDescent="0.2">
      <c r="A41" s="6" t="s">
        <v>30</v>
      </c>
      <c r="B41" s="2" t="s">
        <v>45</v>
      </c>
      <c r="C41" s="2"/>
      <c r="D41" s="2"/>
      <c r="E41" s="17">
        <v>90000</v>
      </c>
      <c r="F41" s="17">
        <v>95664</v>
      </c>
      <c r="G41" s="17">
        <f t="shared" si="1"/>
        <v>5664</v>
      </c>
      <c r="H41" s="24">
        <f t="shared" si="2"/>
        <v>106.29333333333332</v>
      </c>
    </row>
    <row r="42" spans="1:8" ht="18.600000000000001" customHeight="1" x14ac:dyDescent="0.2">
      <c r="A42" s="6" t="s">
        <v>32</v>
      </c>
      <c r="B42" s="2" t="s">
        <v>46</v>
      </c>
      <c r="C42" s="2"/>
      <c r="D42" s="2"/>
      <c r="E42" s="17">
        <v>70000</v>
      </c>
      <c r="F42" s="17">
        <v>71294</v>
      </c>
      <c r="G42" s="17">
        <f t="shared" si="1"/>
        <v>1294</v>
      </c>
      <c r="H42" s="24">
        <f t="shared" si="2"/>
        <v>101.84857142857142</v>
      </c>
    </row>
    <row r="43" spans="1:8" ht="19.7" customHeight="1" x14ac:dyDescent="0.25">
      <c r="A43" s="6" t="s">
        <v>47</v>
      </c>
      <c r="B43" s="2" t="s">
        <v>48</v>
      </c>
      <c r="C43" s="2"/>
      <c r="D43" s="2"/>
      <c r="E43" s="17">
        <v>2000</v>
      </c>
      <c r="F43" s="17">
        <v>16084</v>
      </c>
      <c r="G43" s="17">
        <f t="shared" si="1"/>
        <v>14084</v>
      </c>
      <c r="H43" s="22">
        <f t="shared" si="2"/>
        <v>804.19999999999993</v>
      </c>
    </row>
    <row r="44" spans="1:8" ht="19.7" customHeight="1" x14ac:dyDescent="0.25">
      <c r="A44" s="6" t="s">
        <v>49</v>
      </c>
      <c r="B44" s="1" t="s">
        <v>50</v>
      </c>
      <c r="E44" s="17">
        <v>19000</v>
      </c>
      <c r="F44" s="17">
        <v>13856</v>
      </c>
      <c r="G44" s="26">
        <f t="shared" si="1"/>
        <v>-5144</v>
      </c>
      <c r="H44" s="22">
        <f t="shared" si="2"/>
        <v>72.926315789473676</v>
      </c>
    </row>
    <row r="45" spans="1:8" ht="19.7" customHeight="1" x14ac:dyDescent="0.25">
      <c r="A45" s="6" t="s">
        <v>51</v>
      </c>
      <c r="B45" s="2" t="s">
        <v>52</v>
      </c>
      <c r="C45" s="2"/>
      <c r="D45" s="2"/>
      <c r="E45" s="17">
        <v>30000</v>
      </c>
      <c r="F45" s="17">
        <v>17537</v>
      </c>
      <c r="G45" s="26">
        <f t="shared" si="1"/>
        <v>-12463</v>
      </c>
      <c r="H45" s="22">
        <f t="shared" si="2"/>
        <v>58.456666666666671</v>
      </c>
    </row>
    <row r="46" spans="1:8" ht="18.600000000000001" customHeight="1" x14ac:dyDescent="0.2"/>
    <row r="47" spans="1:8" ht="18.600000000000001" customHeight="1" x14ac:dyDescent="0.2"/>
    <row r="48" spans="1:8" ht="18.600000000000001" customHeight="1" x14ac:dyDescent="0.2">
      <c r="A48" s="6" t="s">
        <v>53</v>
      </c>
      <c r="B48" s="2" t="s">
        <v>54</v>
      </c>
      <c r="C48" s="2"/>
      <c r="D48" s="2"/>
      <c r="E48" s="17">
        <v>35000</v>
      </c>
      <c r="F48" s="17">
        <v>30685</v>
      </c>
      <c r="G48" s="26">
        <f t="shared" ref="G48:G72" si="3">F48-E48</f>
        <v>-4315</v>
      </c>
      <c r="H48" s="24">
        <f t="shared" ref="H48:H72" si="4">F48/E48*100</f>
        <v>87.671428571428564</v>
      </c>
    </row>
    <row r="49" spans="1:8" ht="18.600000000000001" customHeight="1" x14ac:dyDescent="0.2">
      <c r="A49" s="6" t="s">
        <v>55</v>
      </c>
      <c r="B49" s="2" t="s">
        <v>56</v>
      </c>
      <c r="C49" s="2"/>
      <c r="D49" s="2"/>
      <c r="E49" s="17">
        <v>180000</v>
      </c>
      <c r="F49" s="17">
        <v>153916</v>
      </c>
      <c r="G49" s="26">
        <f t="shared" si="3"/>
        <v>-26084</v>
      </c>
      <c r="H49" s="24">
        <f t="shared" si="4"/>
        <v>85.50888888888889</v>
      </c>
    </row>
    <row r="50" spans="1:8" ht="18.600000000000001" customHeight="1" x14ac:dyDescent="0.2">
      <c r="A50" s="6" t="s">
        <v>57</v>
      </c>
      <c r="B50" s="2" t="s">
        <v>58</v>
      </c>
      <c r="C50" s="2"/>
      <c r="D50" s="2"/>
      <c r="E50" s="17">
        <v>30000</v>
      </c>
      <c r="F50" s="17">
        <v>32263</v>
      </c>
      <c r="G50" s="17">
        <f t="shared" si="3"/>
        <v>2263</v>
      </c>
      <c r="H50" s="24">
        <f t="shared" si="4"/>
        <v>107.54333333333332</v>
      </c>
    </row>
    <row r="51" spans="1:8" ht="18.600000000000001" customHeight="1" x14ac:dyDescent="0.2">
      <c r="A51" s="6" t="s">
        <v>59</v>
      </c>
      <c r="B51" s="2" t="s">
        <v>60</v>
      </c>
      <c r="C51" s="2"/>
      <c r="D51" s="2"/>
      <c r="E51" s="17">
        <v>230000</v>
      </c>
      <c r="F51" s="17">
        <v>214015</v>
      </c>
      <c r="G51" s="26">
        <f t="shared" si="3"/>
        <v>-15985</v>
      </c>
      <c r="H51" s="24">
        <f t="shared" si="4"/>
        <v>93.05</v>
      </c>
    </row>
    <row r="52" spans="1:8" ht="18.600000000000001" customHeight="1" x14ac:dyDescent="0.2">
      <c r="A52" s="6" t="s">
        <v>61</v>
      </c>
      <c r="B52" s="2" t="s">
        <v>62</v>
      </c>
      <c r="C52" s="2"/>
      <c r="D52" s="2"/>
      <c r="E52" s="17">
        <v>85000</v>
      </c>
      <c r="F52" s="17">
        <v>81640</v>
      </c>
      <c r="G52" s="26">
        <f t="shared" si="3"/>
        <v>-3360</v>
      </c>
      <c r="H52" s="24">
        <f t="shared" si="4"/>
        <v>96.047058823529412</v>
      </c>
    </row>
    <row r="53" spans="1:8" ht="18.600000000000001" customHeight="1" x14ac:dyDescent="0.2">
      <c r="A53" s="6" t="s">
        <v>63</v>
      </c>
      <c r="B53" s="2" t="s">
        <v>64</v>
      </c>
      <c r="C53" s="2"/>
      <c r="D53" s="2"/>
      <c r="E53" s="17">
        <v>130000</v>
      </c>
      <c r="F53" s="17">
        <v>128026</v>
      </c>
      <c r="G53" s="26">
        <f t="shared" si="3"/>
        <v>-1974</v>
      </c>
      <c r="H53" s="24">
        <f t="shared" si="4"/>
        <v>98.481538461538463</v>
      </c>
    </row>
    <row r="54" spans="1:8" ht="18.600000000000001" customHeight="1" x14ac:dyDescent="0.25">
      <c r="A54" s="6" t="s">
        <v>65</v>
      </c>
      <c r="B54" s="2" t="s">
        <v>66</v>
      </c>
      <c r="C54" s="2"/>
      <c r="D54" s="2"/>
      <c r="E54" s="17">
        <v>10000</v>
      </c>
      <c r="F54" s="17">
        <v>4271</v>
      </c>
      <c r="G54" s="26">
        <f t="shared" si="3"/>
        <v>-5729</v>
      </c>
      <c r="H54" s="22">
        <f t="shared" si="4"/>
        <v>42.71</v>
      </c>
    </row>
    <row r="55" spans="1:8" ht="18.600000000000001" customHeight="1" x14ac:dyDescent="0.25">
      <c r="A55" s="6" t="s">
        <v>67</v>
      </c>
      <c r="B55" s="2" t="s">
        <v>68</v>
      </c>
      <c r="C55" s="2"/>
      <c r="D55" s="2"/>
      <c r="E55" s="17">
        <v>110000</v>
      </c>
      <c r="F55" s="17">
        <v>143647</v>
      </c>
      <c r="G55" s="17">
        <f t="shared" si="3"/>
        <v>33647</v>
      </c>
      <c r="H55" s="22">
        <f t="shared" si="4"/>
        <v>130.58818181818182</v>
      </c>
    </row>
    <row r="56" spans="1:8" ht="18.600000000000001" customHeight="1" x14ac:dyDescent="0.2">
      <c r="A56" s="6" t="s">
        <v>69</v>
      </c>
      <c r="B56" s="2" t="s">
        <v>70</v>
      </c>
      <c r="C56" s="2"/>
      <c r="D56" s="2"/>
      <c r="E56" s="17">
        <v>30000</v>
      </c>
      <c r="F56" s="17">
        <v>32103</v>
      </c>
      <c r="G56" s="17">
        <f t="shared" si="3"/>
        <v>2103</v>
      </c>
      <c r="H56" s="24">
        <f t="shared" si="4"/>
        <v>107.01</v>
      </c>
    </row>
    <row r="57" spans="1:8" ht="18.600000000000001" customHeight="1" x14ac:dyDescent="0.2">
      <c r="A57" s="6" t="s">
        <v>71</v>
      </c>
      <c r="B57" s="2" t="s">
        <v>72</v>
      </c>
      <c r="C57" s="2"/>
      <c r="D57" s="2"/>
      <c r="E57" s="17">
        <v>195000</v>
      </c>
      <c r="F57" s="17">
        <v>169488</v>
      </c>
      <c r="G57" s="26">
        <f t="shared" si="3"/>
        <v>-25512</v>
      </c>
      <c r="H57" s="24">
        <f t="shared" si="4"/>
        <v>86.916923076923084</v>
      </c>
    </row>
    <row r="58" spans="1:8" ht="18.600000000000001" customHeight="1" x14ac:dyDescent="0.2">
      <c r="A58" s="6" t="s">
        <v>73</v>
      </c>
      <c r="B58" s="2" t="s">
        <v>74</v>
      </c>
      <c r="C58" s="2"/>
      <c r="D58" s="2"/>
      <c r="E58" s="17">
        <v>15000</v>
      </c>
      <c r="F58" s="17">
        <v>12511</v>
      </c>
      <c r="G58" s="26">
        <f t="shared" si="3"/>
        <v>-2489</v>
      </c>
      <c r="H58" s="24">
        <f t="shared" si="4"/>
        <v>83.406666666666666</v>
      </c>
    </row>
    <row r="59" spans="1:8" ht="18.600000000000001" customHeight="1" x14ac:dyDescent="0.25">
      <c r="A59" s="6" t="s">
        <v>75</v>
      </c>
      <c r="B59" s="2" t="s">
        <v>76</v>
      </c>
      <c r="C59" s="2"/>
      <c r="D59" s="2"/>
      <c r="E59" s="17">
        <v>50000</v>
      </c>
      <c r="F59" s="17">
        <v>60137</v>
      </c>
      <c r="G59" s="17">
        <f t="shared" si="3"/>
        <v>10137</v>
      </c>
      <c r="H59" s="22">
        <f t="shared" si="4"/>
        <v>120.27399999999999</v>
      </c>
    </row>
    <row r="60" spans="1:8" ht="18.600000000000001" customHeight="1" x14ac:dyDescent="0.2">
      <c r="A60" s="6" t="s">
        <v>77</v>
      </c>
      <c r="B60" s="2" t="s">
        <v>78</v>
      </c>
      <c r="C60" s="2"/>
      <c r="D60" s="2"/>
      <c r="E60" s="17">
        <v>70000</v>
      </c>
      <c r="F60" s="17">
        <v>66160</v>
      </c>
      <c r="G60" s="26">
        <f t="shared" si="3"/>
        <v>-3840</v>
      </c>
      <c r="H60" s="24">
        <f t="shared" si="4"/>
        <v>94.51428571428572</v>
      </c>
    </row>
    <row r="61" spans="1:8" ht="18.600000000000001" customHeight="1" x14ac:dyDescent="0.2">
      <c r="A61" s="6" t="s">
        <v>79</v>
      </c>
      <c r="B61" s="2" t="s">
        <v>80</v>
      </c>
      <c r="C61" s="2"/>
      <c r="D61" s="2"/>
      <c r="E61" s="17">
        <v>25000</v>
      </c>
      <c r="F61" s="17">
        <v>22448</v>
      </c>
      <c r="G61" s="26">
        <f t="shared" si="3"/>
        <v>-2552</v>
      </c>
      <c r="H61" s="24">
        <f t="shared" si="4"/>
        <v>89.792000000000002</v>
      </c>
    </row>
    <row r="62" spans="1:8" ht="18.600000000000001" customHeight="1" x14ac:dyDescent="0.25">
      <c r="A62" s="6" t="s">
        <v>81</v>
      </c>
      <c r="B62" s="2" t="s">
        <v>82</v>
      </c>
      <c r="C62" s="2"/>
      <c r="D62" s="2"/>
      <c r="E62" s="17">
        <v>100000</v>
      </c>
      <c r="F62" s="17">
        <v>217834</v>
      </c>
      <c r="G62" s="17">
        <f t="shared" si="3"/>
        <v>117834</v>
      </c>
      <c r="H62" s="22">
        <f t="shared" si="4"/>
        <v>217.834</v>
      </c>
    </row>
    <row r="63" spans="1:8" ht="18.600000000000001" customHeight="1" x14ac:dyDescent="0.25">
      <c r="A63" s="6" t="s">
        <v>83</v>
      </c>
      <c r="B63" s="2" t="s">
        <v>84</v>
      </c>
      <c r="C63" s="2"/>
      <c r="D63" s="2"/>
      <c r="E63" s="17">
        <v>120000</v>
      </c>
      <c r="F63" s="17">
        <v>169170</v>
      </c>
      <c r="G63" s="17">
        <f t="shared" si="3"/>
        <v>49170</v>
      </c>
      <c r="H63" s="22">
        <f t="shared" si="4"/>
        <v>140.97499999999999</v>
      </c>
    </row>
    <row r="64" spans="1:8" ht="18.600000000000001" customHeight="1" x14ac:dyDescent="0.2">
      <c r="A64" s="6" t="s">
        <v>85</v>
      </c>
      <c r="B64" s="2" t="s">
        <v>86</v>
      </c>
      <c r="C64" s="2"/>
      <c r="D64" s="2"/>
      <c r="E64" s="17">
        <v>10000</v>
      </c>
      <c r="F64" s="17">
        <v>9545</v>
      </c>
      <c r="G64" s="26">
        <f t="shared" si="3"/>
        <v>-455</v>
      </c>
      <c r="H64" s="24">
        <f t="shared" si="4"/>
        <v>95.45</v>
      </c>
    </row>
    <row r="65" spans="1:8" ht="18.600000000000001" customHeight="1" x14ac:dyDescent="0.25">
      <c r="A65" s="6" t="s">
        <v>87</v>
      </c>
      <c r="B65" s="2" t="s">
        <v>88</v>
      </c>
      <c r="C65" s="2"/>
      <c r="D65" s="2"/>
      <c r="E65" s="17">
        <v>40000</v>
      </c>
      <c r="F65" s="17">
        <v>13854</v>
      </c>
      <c r="G65" s="26">
        <f t="shared" si="3"/>
        <v>-26146</v>
      </c>
      <c r="H65" s="22">
        <f t="shared" si="4"/>
        <v>34.634999999999998</v>
      </c>
    </row>
    <row r="66" spans="1:8" ht="18.600000000000001" customHeight="1" x14ac:dyDescent="0.25">
      <c r="A66" s="6" t="s">
        <v>89</v>
      </c>
      <c r="B66" s="2" t="s">
        <v>90</v>
      </c>
      <c r="C66" s="2"/>
      <c r="D66" s="2"/>
      <c r="E66" s="17">
        <v>15000</v>
      </c>
      <c r="F66" s="17">
        <v>17912</v>
      </c>
      <c r="G66" s="17">
        <f t="shared" si="3"/>
        <v>2912</v>
      </c>
      <c r="H66" s="22">
        <f t="shared" si="4"/>
        <v>119.41333333333333</v>
      </c>
    </row>
    <row r="67" spans="1:8" ht="18.600000000000001" customHeight="1" x14ac:dyDescent="0.2">
      <c r="A67" s="6" t="s">
        <v>91</v>
      </c>
      <c r="B67" s="2" t="s">
        <v>92</v>
      </c>
      <c r="C67" s="2"/>
      <c r="D67" s="2"/>
      <c r="E67" s="17">
        <v>3800000</v>
      </c>
      <c r="F67" s="17">
        <v>3705712</v>
      </c>
      <c r="G67" s="26">
        <f t="shared" si="3"/>
        <v>-94288</v>
      </c>
      <c r="H67" s="24">
        <f t="shared" si="4"/>
        <v>97.518736842105255</v>
      </c>
    </row>
    <row r="68" spans="1:8" ht="18.600000000000001" customHeight="1" x14ac:dyDescent="0.2">
      <c r="A68" s="6" t="s">
        <v>93</v>
      </c>
      <c r="B68" s="2" t="s">
        <v>94</v>
      </c>
      <c r="C68" s="2"/>
      <c r="D68" s="2"/>
      <c r="E68" s="17">
        <v>480000</v>
      </c>
      <c r="F68" s="17">
        <v>467152</v>
      </c>
      <c r="G68" s="26">
        <f t="shared" si="3"/>
        <v>-12848</v>
      </c>
      <c r="H68" s="24">
        <f t="shared" si="4"/>
        <v>97.323333333333323</v>
      </c>
    </row>
    <row r="69" spans="1:8" ht="18.600000000000001" customHeight="1" x14ac:dyDescent="0.25">
      <c r="A69" s="6" t="s">
        <v>95</v>
      </c>
      <c r="B69" s="2" t="s">
        <v>96</v>
      </c>
      <c r="C69" s="2"/>
      <c r="D69" s="2"/>
      <c r="E69" s="17">
        <v>19000</v>
      </c>
      <c r="F69" s="17">
        <v>29095</v>
      </c>
      <c r="G69" s="17">
        <f t="shared" si="3"/>
        <v>10095</v>
      </c>
      <c r="H69" s="22">
        <f t="shared" si="4"/>
        <v>153.13157894736841</v>
      </c>
    </row>
    <row r="70" spans="1:8" ht="18.600000000000001" customHeight="1" x14ac:dyDescent="0.25">
      <c r="A70" s="6" t="s">
        <v>97</v>
      </c>
      <c r="B70" s="2" t="s">
        <v>98</v>
      </c>
      <c r="E70" s="17">
        <v>19000</v>
      </c>
      <c r="F70" s="19">
        <v>11154</v>
      </c>
      <c r="G70" s="26">
        <f t="shared" si="3"/>
        <v>-7846</v>
      </c>
      <c r="H70" s="22">
        <f t="shared" si="4"/>
        <v>58.705263157894741</v>
      </c>
    </row>
    <row r="71" spans="1:8" ht="18.600000000000001" customHeight="1" x14ac:dyDescent="0.2">
      <c r="A71" s="27" t="s">
        <v>99</v>
      </c>
      <c r="B71" s="9" t="s">
        <v>100</v>
      </c>
      <c r="C71" s="9"/>
      <c r="D71" s="9"/>
      <c r="E71" s="20">
        <v>50000</v>
      </c>
      <c r="F71" s="20">
        <v>600</v>
      </c>
      <c r="G71" s="28">
        <f t="shared" si="3"/>
        <v>-49400</v>
      </c>
      <c r="H71" s="29">
        <f t="shared" si="4"/>
        <v>1.2</v>
      </c>
    </row>
    <row r="72" spans="1:8" ht="18.600000000000001" customHeight="1" x14ac:dyDescent="0.25">
      <c r="A72" s="6"/>
      <c r="B72" s="3" t="s">
        <v>101</v>
      </c>
      <c r="C72" s="2"/>
      <c r="D72" s="2"/>
      <c r="E72" s="30">
        <f>SUM(E32:E71)</f>
        <v>34400000</v>
      </c>
      <c r="F72" s="30">
        <f>SUM(F32:F71)</f>
        <v>36642837</v>
      </c>
      <c r="G72" s="17">
        <f t="shared" si="3"/>
        <v>2242837</v>
      </c>
      <c r="H72" s="24">
        <f t="shared" si="4"/>
        <v>106.519875</v>
      </c>
    </row>
    <row r="73" spans="1:8" ht="18.600000000000001" customHeight="1" x14ac:dyDescent="0.2"/>
    <row r="74" spans="1:8" ht="18.600000000000001" customHeight="1" x14ac:dyDescent="0.2">
      <c r="A74" s="6"/>
    </row>
    <row r="75" spans="1:8" ht="18.600000000000001" customHeight="1" x14ac:dyDescent="0.2">
      <c r="A75" s="6"/>
      <c r="B75" s="2"/>
      <c r="C75" s="2"/>
      <c r="D75" s="2"/>
      <c r="E75" s="17"/>
      <c r="F75" s="17"/>
      <c r="G75" s="17"/>
      <c r="H75" s="24"/>
    </row>
    <row r="76" spans="1:8" ht="18.600000000000001" customHeight="1" x14ac:dyDescent="0.25">
      <c r="A76" s="6"/>
      <c r="B76" s="3" t="s">
        <v>102</v>
      </c>
      <c r="C76" s="2"/>
      <c r="D76" s="2"/>
      <c r="E76" s="30">
        <v>34800000</v>
      </c>
      <c r="F76" s="16">
        <v>38168567</v>
      </c>
      <c r="G76" s="17">
        <f>F76-E76</f>
        <v>3368567</v>
      </c>
      <c r="H76" s="24">
        <f>F76/E76*100</f>
        <v>109.67979022988506</v>
      </c>
    </row>
    <row r="77" spans="1:8" ht="18.600000000000001" customHeight="1" x14ac:dyDescent="0.25">
      <c r="B77" s="8" t="s">
        <v>103</v>
      </c>
      <c r="C77" s="9"/>
      <c r="D77" s="9"/>
      <c r="E77" s="31">
        <v>34400000</v>
      </c>
      <c r="F77" s="31">
        <v>36642837</v>
      </c>
      <c r="G77" s="20">
        <f>F77-E77</f>
        <v>2242837</v>
      </c>
      <c r="H77" s="29">
        <f>F77/E77*100</f>
        <v>106.519875</v>
      </c>
    </row>
    <row r="78" spans="1:8" ht="18.600000000000001" customHeight="1" x14ac:dyDescent="0.2">
      <c r="B78" s="2" t="s">
        <v>104</v>
      </c>
      <c r="C78" s="2"/>
      <c r="D78" s="32"/>
      <c r="E78" s="17">
        <v>400000</v>
      </c>
      <c r="F78" s="17">
        <f>F76-F77</f>
        <v>1525730</v>
      </c>
      <c r="G78" s="26"/>
      <c r="H78" s="24"/>
    </row>
    <row r="79" spans="1:8" ht="18.600000000000001" customHeight="1" x14ac:dyDescent="0.25">
      <c r="B79" s="3" t="s">
        <v>105</v>
      </c>
      <c r="C79" s="3"/>
      <c r="D79" s="33">
        <v>0.18</v>
      </c>
      <c r="E79" s="34">
        <v>72000</v>
      </c>
      <c r="F79" s="30">
        <v>274521</v>
      </c>
      <c r="G79" s="26"/>
      <c r="H79" s="24"/>
    </row>
    <row r="80" spans="1:8" ht="18.600000000000001" customHeight="1" x14ac:dyDescent="0.25">
      <c r="A80" s="6"/>
      <c r="B80" s="3" t="s">
        <v>106</v>
      </c>
      <c r="C80" s="3"/>
      <c r="D80" s="3"/>
      <c r="E80" s="30">
        <v>328000</v>
      </c>
      <c r="F80" s="30">
        <f>F78-F79</f>
        <v>1251209</v>
      </c>
      <c r="G80" s="17">
        <f>F80-E80</f>
        <v>923209</v>
      </c>
      <c r="H80" s="22">
        <f>F80/E80*100</f>
        <v>381.46615853658534</v>
      </c>
    </row>
    <row r="81" spans="1:14" ht="18.600000000000001" customHeight="1" x14ac:dyDescent="0.2"/>
    <row r="82" spans="1:14" ht="18.600000000000001" customHeight="1" x14ac:dyDescent="0.2">
      <c r="A82" s="6"/>
    </row>
    <row r="83" spans="1:14" ht="18.600000000000001" customHeight="1" x14ac:dyDescent="0.2"/>
    <row r="84" spans="1:14" ht="18.600000000000001" customHeight="1" x14ac:dyDescent="0.2">
      <c r="A84" s="6"/>
      <c r="G84" s="24"/>
    </row>
    <row r="85" spans="1:14" ht="18.600000000000001" customHeight="1" x14ac:dyDescent="0.2"/>
    <row r="86" spans="1:14" ht="18.600000000000001" customHeight="1" x14ac:dyDescent="0.2"/>
    <row r="87" spans="1:14" ht="18.600000000000001" customHeight="1" x14ac:dyDescent="0.2">
      <c r="B87" s="2" t="s">
        <v>107</v>
      </c>
      <c r="C87" s="2"/>
      <c r="D87" s="2"/>
      <c r="E87" s="2"/>
      <c r="F87" s="2" t="s">
        <v>108</v>
      </c>
      <c r="G87" s="24"/>
    </row>
    <row r="88" spans="1:14" ht="19.7" customHeight="1" x14ac:dyDescent="0.2">
      <c r="A88" s="6"/>
      <c r="B88" s="2" t="s">
        <v>109</v>
      </c>
      <c r="D88" s="2"/>
      <c r="E88" s="2"/>
      <c r="F88" s="35" t="s">
        <v>110</v>
      </c>
      <c r="G88" s="24"/>
    </row>
    <row r="89" spans="1:14" ht="19.7" customHeight="1" x14ac:dyDescent="0.2">
      <c r="G89" s="24"/>
    </row>
    <row r="90" spans="1:14" ht="19.7" customHeight="1" x14ac:dyDescent="0.2">
      <c r="A90" s="6"/>
      <c r="B90" s="2"/>
      <c r="C90" s="2"/>
      <c r="D90" s="2"/>
      <c r="E90" s="2"/>
      <c r="F90" s="35"/>
      <c r="G90" s="24"/>
    </row>
    <row r="91" spans="1:14" ht="19.7" customHeight="1" x14ac:dyDescent="0.2">
      <c r="G91" s="24"/>
    </row>
    <row r="92" spans="1:14" ht="19.7" customHeight="1" x14ac:dyDescent="0.2">
      <c r="B92" s="2"/>
      <c r="C92" s="2"/>
      <c r="D92" s="2"/>
      <c r="E92" s="2"/>
      <c r="F92" s="35"/>
      <c r="G92" s="24"/>
    </row>
    <row r="93" spans="1:14" ht="19.7" customHeight="1" x14ac:dyDescent="0.2">
      <c r="G93" s="24"/>
    </row>
    <row r="94" spans="1:14" ht="19.7" customHeight="1" x14ac:dyDescent="0.2">
      <c r="A94" s="6"/>
      <c r="B94" s="2"/>
      <c r="C94" s="2"/>
      <c r="D94" s="2"/>
      <c r="E94" s="35"/>
      <c r="F94" s="35"/>
      <c r="G94" s="24"/>
    </row>
    <row r="95" spans="1:14" ht="19.7" customHeight="1" x14ac:dyDescent="0.2">
      <c r="G95" s="24"/>
      <c r="I95"/>
      <c r="J95"/>
      <c r="K95"/>
      <c r="L95"/>
      <c r="M95"/>
      <c r="N95"/>
    </row>
    <row r="96" spans="1:14" ht="19.7" customHeight="1" x14ac:dyDescent="0.2">
      <c r="A96" s="6"/>
      <c r="B96" s="2"/>
      <c r="C96" s="2"/>
      <c r="D96" s="2"/>
      <c r="E96" s="35"/>
      <c r="F96" s="35"/>
      <c r="G96" s="24"/>
    </row>
    <row r="97" spans="1:14" ht="19.7" customHeight="1" x14ac:dyDescent="0.2">
      <c r="G97" s="24"/>
      <c r="I97"/>
      <c r="J97"/>
      <c r="K97"/>
      <c r="L97"/>
      <c r="M97"/>
      <c r="N97"/>
    </row>
    <row r="98" spans="1:14" ht="19.7" customHeight="1" x14ac:dyDescent="0.2">
      <c r="A98" s="6"/>
      <c r="F98" s="35"/>
      <c r="G98" s="24"/>
    </row>
    <row r="99" spans="1:14" ht="19.7" customHeight="1" x14ac:dyDescent="0.2">
      <c r="G99" s="24"/>
      <c r="H99"/>
    </row>
    <row r="100" spans="1:14" ht="19.7" customHeight="1" x14ac:dyDescent="0.2">
      <c r="A100" s="6"/>
      <c r="B100" s="2"/>
      <c r="C100" s="2"/>
      <c r="D100" s="2"/>
      <c r="E100" s="35"/>
      <c r="F100" s="35"/>
      <c r="G100" s="24"/>
    </row>
    <row r="101" spans="1:14" ht="19.7" customHeight="1" x14ac:dyDescent="0.2">
      <c r="G101" s="24"/>
      <c r="H101"/>
    </row>
    <row r="102" spans="1:14" ht="19.7" customHeight="1" x14ac:dyDescent="0.2">
      <c r="A102" s="6"/>
      <c r="B102" s="2"/>
      <c r="C102" s="2"/>
      <c r="D102" s="2"/>
      <c r="E102" s="35"/>
      <c r="F102" s="35"/>
      <c r="G102" s="24"/>
    </row>
    <row r="103" spans="1:14" ht="19.7" customHeight="1" x14ac:dyDescent="0.2">
      <c r="G103" s="24"/>
    </row>
    <row r="104" spans="1:14" ht="19.7" customHeight="1" x14ac:dyDescent="0.2">
      <c r="A104" s="6"/>
      <c r="B104" s="2"/>
      <c r="C104" s="2"/>
      <c r="D104" s="2"/>
      <c r="E104" s="35"/>
      <c r="F104" s="35"/>
      <c r="G104" s="24"/>
    </row>
    <row r="105" spans="1:14" ht="19.7" customHeight="1" x14ac:dyDescent="0.2">
      <c r="G105" s="24"/>
    </row>
    <row r="106" spans="1:14" ht="19.7" customHeight="1" x14ac:dyDescent="0.2">
      <c r="A106" s="6"/>
      <c r="B106" s="2"/>
      <c r="C106" s="2"/>
      <c r="D106" s="2"/>
      <c r="E106" s="35"/>
      <c r="F106" s="35"/>
      <c r="G106" s="24"/>
    </row>
    <row r="107" spans="1:14" ht="19.7" customHeight="1" x14ac:dyDescent="0.2">
      <c r="G107" s="24"/>
    </row>
    <row r="108" spans="1:14" ht="19.7" customHeight="1" x14ac:dyDescent="0.2">
      <c r="A108" s="6"/>
      <c r="F108" s="35"/>
      <c r="G108" s="24"/>
    </row>
    <row r="109" spans="1:14" ht="19.7" customHeight="1" x14ac:dyDescent="0.2">
      <c r="G109" s="24"/>
    </row>
    <row r="110" spans="1:14" ht="19.7" customHeight="1" x14ac:dyDescent="0.2">
      <c r="A110" s="6"/>
      <c r="B110" s="2"/>
      <c r="C110" s="2"/>
      <c r="D110" s="2"/>
      <c r="E110" s="35"/>
      <c r="F110" s="35"/>
      <c r="G110" s="24"/>
    </row>
    <row r="111" spans="1:14" ht="19.7" customHeight="1" x14ac:dyDescent="0.2">
      <c r="G111" s="24"/>
    </row>
    <row r="112" spans="1:14" ht="19.7" customHeight="1" x14ac:dyDescent="0.2">
      <c r="A112" s="6"/>
      <c r="B112" s="2"/>
      <c r="C112" s="2"/>
      <c r="D112" s="2"/>
      <c r="E112" s="35"/>
      <c r="F112" s="35"/>
      <c r="G112" s="24"/>
    </row>
    <row r="113" spans="1:14" ht="14.1" customHeight="1" x14ac:dyDescent="0.2">
      <c r="A113" s="6"/>
      <c r="B113" s="2"/>
      <c r="C113" s="2"/>
      <c r="D113" s="2"/>
      <c r="E113" s="35"/>
      <c r="F113" s="35"/>
      <c r="G113" s="24"/>
    </row>
    <row r="114" spans="1:14" ht="14.1" customHeight="1" x14ac:dyDescent="0.2">
      <c r="A114" s="6"/>
      <c r="B114" s="2"/>
      <c r="C114" s="2"/>
      <c r="D114" s="2"/>
      <c r="E114" s="35"/>
      <c r="G114" s="24"/>
    </row>
    <row r="115" spans="1:14" ht="14.1" customHeight="1" x14ac:dyDescent="0.2">
      <c r="G115" s="24"/>
    </row>
    <row r="116" spans="1:14" ht="14.1" customHeight="1" x14ac:dyDescent="0.2">
      <c r="A116" s="6"/>
      <c r="F116" s="35"/>
      <c r="G116" s="24"/>
    </row>
    <row r="117" spans="1:14" ht="14.1" customHeight="1" x14ac:dyDescent="0.2">
      <c r="G117" s="24"/>
    </row>
    <row r="118" spans="1:14" ht="14.1" customHeight="1" x14ac:dyDescent="0.2">
      <c r="A118" s="6"/>
      <c r="B118" s="2"/>
      <c r="C118" s="2"/>
      <c r="D118" s="2"/>
      <c r="E118" s="35"/>
      <c r="F118" s="35"/>
      <c r="G118" s="24"/>
    </row>
    <row r="119" spans="1:14" ht="14.1" customHeight="1" x14ac:dyDescent="0.2">
      <c r="G119" s="24"/>
    </row>
    <row r="120" spans="1:14" ht="14.1" customHeight="1" x14ac:dyDescent="0.2">
      <c r="A120" s="6"/>
      <c r="B120" s="2"/>
      <c r="C120" s="2"/>
      <c r="D120" s="2"/>
      <c r="E120" s="35"/>
      <c r="F120" s="35"/>
      <c r="G120" s="24"/>
    </row>
    <row r="121" spans="1:14" ht="14.1" customHeight="1" x14ac:dyDescent="0.2">
      <c r="G121" s="24"/>
    </row>
    <row r="122" spans="1:14" ht="14.1" customHeight="1" x14ac:dyDescent="0.2">
      <c r="B122" s="2"/>
      <c r="C122" s="2"/>
      <c r="D122" s="2"/>
      <c r="E122" s="35"/>
      <c r="F122" s="35"/>
      <c r="G122" s="24"/>
    </row>
    <row r="123" spans="1:14" ht="14.1" customHeight="1" x14ac:dyDescent="0.2">
      <c r="G123" s="24"/>
      <c r="I123"/>
      <c r="J123"/>
      <c r="K123"/>
      <c r="L123"/>
      <c r="M123"/>
      <c r="N123"/>
    </row>
    <row r="124" spans="1:14" ht="14.1" customHeight="1" x14ac:dyDescent="0.2">
      <c r="A124" s="6"/>
      <c r="B124" s="2"/>
      <c r="C124" s="2"/>
      <c r="D124" s="2"/>
      <c r="E124" s="35"/>
      <c r="F124" s="35"/>
      <c r="G124" s="24"/>
    </row>
    <row r="125" spans="1:14" ht="14.1" customHeight="1" x14ac:dyDescent="0.2">
      <c r="G125" s="24"/>
    </row>
    <row r="126" spans="1:14" ht="14.1" customHeight="1" x14ac:dyDescent="0.2">
      <c r="A126" s="6"/>
      <c r="B126" s="2"/>
      <c r="C126" s="2"/>
      <c r="D126" s="2"/>
      <c r="E126" s="35"/>
      <c r="F126" s="35"/>
      <c r="G126" s="24"/>
    </row>
    <row r="127" spans="1:14" ht="14.1" customHeight="1" x14ac:dyDescent="0.2">
      <c r="G127" s="24"/>
      <c r="H127"/>
    </row>
    <row r="128" spans="1:14" ht="14.1" customHeight="1" x14ac:dyDescent="0.2">
      <c r="A128" s="6"/>
      <c r="B128" s="2"/>
      <c r="C128" s="2"/>
      <c r="D128" s="2"/>
      <c r="E128" s="35"/>
      <c r="F128" s="35"/>
      <c r="G128" s="24"/>
    </row>
    <row r="129" spans="1:14" ht="14.1" customHeight="1" x14ac:dyDescent="0.2">
      <c r="G129" s="24"/>
      <c r="I129"/>
      <c r="J129"/>
      <c r="K129"/>
      <c r="L129"/>
      <c r="M129"/>
      <c r="N129"/>
    </row>
    <row r="130" spans="1:14" ht="14.1" customHeight="1" x14ac:dyDescent="0.2">
      <c r="A130" s="6"/>
      <c r="G130" s="24"/>
    </row>
    <row r="131" spans="1:14" ht="14.1" customHeight="1" x14ac:dyDescent="0.2">
      <c r="G131" s="24"/>
    </row>
    <row r="132" spans="1:14" ht="14.1" customHeight="1" x14ac:dyDescent="0.2">
      <c r="A132" s="6"/>
      <c r="B132" s="2"/>
      <c r="C132" s="2"/>
      <c r="D132" s="2"/>
      <c r="E132" s="35"/>
      <c r="G132" s="24"/>
    </row>
    <row r="133" spans="1:14" ht="14.1" customHeight="1" x14ac:dyDescent="0.2">
      <c r="G133" s="24"/>
      <c r="H133"/>
    </row>
    <row r="134" spans="1:14" ht="14.1" customHeight="1" x14ac:dyDescent="0.2">
      <c r="A134" s="6"/>
      <c r="F134" s="35"/>
      <c r="G134" s="24"/>
    </row>
    <row r="135" spans="1:14" ht="14.1" customHeight="1" x14ac:dyDescent="0.2">
      <c r="G135" s="24"/>
    </row>
    <row r="136" spans="1:14" ht="14.1" customHeight="1" x14ac:dyDescent="0.2">
      <c r="A136" s="6"/>
      <c r="B136" s="2"/>
      <c r="C136" s="2"/>
      <c r="D136" s="2"/>
      <c r="E136" s="35"/>
      <c r="F136" s="35"/>
      <c r="G136" s="24"/>
    </row>
    <row r="137" spans="1:14" ht="14.1" customHeight="1" x14ac:dyDescent="0.2">
      <c r="G137" s="24"/>
    </row>
    <row r="138" spans="1:14" ht="14.1" customHeight="1" x14ac:dyDescent="0.2">
      <c r="A138" s="6"/>
      <c r="B138" s="2"/>
      <c r="C138" s="2"/>
      <c r="D138" s="2"/>
      <c r="E138" s="35"/>
      <c r="F138" s="35"/>
      <c r="G138" s="24"/>
    </row>
    <row r="139" spans="1:14" ht="14.1" customHeight="1" x14ac:dyDescent="0.2">
      <c r="G139" s="24"/>
      <c r="I139"/>
      <c r="J139"/>
      <c r="K139"/>
      <c r="L139"/>
      <c r="M139"/>
      <c r="N139"/>
    </row>
    <row r="140" spans="1:14" ht="14.1" customHeight="1" x14ac:dyDescent="0.2">
      <c r="A140" s="6"/>
      <c r="B140" s="2"/>
      <c r="C140" s="2"/>
      <c r="D140" s="2"/>
      <c r="E140" s="35"/>
      <c r="F140" s="35"/>
      <c r="G140" s="24"/>
    </row>
    <row r="141" spans="1:14" ht="14.1" customHeight="1" x14ac:dyDescent="0.2">
      <c r="G141" s="24"/>
      <c r="H141"/>
    </row>
    <row r="142" spans="1:14" ht="14.1" customHeight="1" x14ac:dyDescent="0.2">
      <c r="B142" s="2"/>
      <c r="C142" s="2"/>
      <c r="D142" s="2"/>
      <c r="E142" s="35"/>
      <c r="F142" s="35"/>
      <c r="G142" s="24"/>
    </row>
    <row r="143" spans="1:14" ht="14.1" customHeight="1" x14ac:dyDescent="0.2">
      <c r="G143" s="24"/>
    </row>
    <row r="144" spans="1:14" ht="14.1" customHeight="1" x14ac:dyDescent="0.2">
      <c r="A144" s="6"/>
      <c r="B144" s="2"/>
      <c r="C144" s="2"/>
      <c r="D144" s="2"/>
      <c r="E144" s="35"/>
      <c r="G144" s="24"/>
    </row>
    <row r="145" spans="1:7" ht="14.1" customHeight="1" x14ac:dyDescent="0.2">
      <c r="G145" s="24"/>
    </row>
    <row r="146" spans="1:7" ht="14.1" customHeight="1" x14ac:dyDescent="0.2">
      <c r="A146" s="6"/>
      <c r="F146" s="35"/>
      <c r="G146" s="24"/>
    </row>
    <row r="147" spans="1:7" ht="14.1" customHeight="1" x14ac:dyDescent="0.2">
      <c r="G147" s="24"/>
    </row>
    <row r="148" spans="1:7" ht="14.1" customHeight="1" x14ac:dyDescent="0.2">
      <c r="B148" s="2"/>
      <c r="C148" s="2"/>
      <c r="D148" s="2"/>
      <c r="E148" s="35"/>
      <c r="F148" s="35"/>
      <c r="G148" s="24"/>
    </row>
    <row r="149" spans="1:7" ht="14.1" customHeight="1" x14ac:dyDescent="0.25">
      <c r="G149" s="22"/>
    </row>
    <row r="150" spans="1:7" ht="14.1" customHeight="1" x14ac:dyDescent="0.25">
      <c r="A150" s="2"/>
      <c r="B150" s="2"/>
      <c r="C150" s="2"/>
      <c r="D150" s="2"/>
      <c r="E150" s="35"/>
      <c r="F150" s="36"/>
      <c r="G150" s="24"/>
    </row>
    <row r="151" spans="1:7" ht="14.1" customHeight="1" x14ac:dyDescent="0.25">
      <c r="A151" s="2"/>
      <c r="B151" s="2"/>
      <c r="C151" s="2"/>
      <c r="D151" s="2"/>
      <c r="E151" s="35"/>
      <c r="F151" s="37"/>
      <c r="G151" s="24"/>
    </row>
    <row r="152" spans="1:7" ht="14.1" customHeight="1" x14ac:dyDescent="0.25">
      <c r="A152" s="2"/>
      <c r="G152" s="22"/>
    </row>
    <row r="153" spans="1:7" ht="14.1" customHeight="1" x14ac:dyDescent="0.25">
      <c r="A153" s="2"/>
      <c r="G153" s="22"/>
    </row>
    <row r="154" spans="1:7" ht="14.1" customHeight="1" x14ac:dyDescent="0.25">
      <c r="A154" s="2"/>
      <c r="G154" s="22"/>
    </row>
    <row r="155" spans="1:7" ht="14.1" customHeight="1" x14ac:dyDescent="0.25">
      <c r="A155" s="2"/>
      <c r="G155" s="22"/>
    </row>
    <row r="156" spans="1:7" ht="14.1" customHeight="1" x14ac:dyDescent="0.25">
      <c r="A156" s="2"/>
      <c r="G156" s="22"/>
    </row>
    <row r="157" spans="1:7" ht="14.1" customHeight="1" x14ac:dyDescent="0.25">
      <c r="A157" s="2"/>
      <c r="B157" s="2"/>
      <c r="C157" s="2"/>
      <c r="D157" s="2"/>
      <c r="E157" s="38"/>
      <c r="F157" s="35"/>
      <c r="G157" s="22"/>
    </row>
    <row r="158" spans="1:7" ht="14.1" customHeight="1" x14ac:dyDescent="0.25">
      <c r="A158" s="2"/>
      <c r="B158" s="2"/>
      <c r="C158" s="2"/>
      <c r="D158" s="2"/>
      <c r="E158" s="35"/>
      <c r="F158" s="35"/>
      <c r="G158" s="22"/>
    </row>
    <row r="159" spans="1:7" ht="14.1" customHeight="1" x14ac:dyDescent="0.25">
      <c r="A159" s="2"/>
      <c r="F159" s="2"/>
      <c r="G159" s="22"/>
    </row>
    <row r="160" spans="1:7" ht="14.1" customHeight="1" x14ac:dyDescent="0.2">
      <c r="A160" s="2"/>
      <c r="E160" s="39"/>
      <c r="F160" s="39"/>
      <c r="G160" s="24"/>
    </row>
    <row r="161" spans="1:7" ht="14.1" customHeight="1" x14ac:dyDescent="0.2">
      <c r="A161" s="2"/>
      <c r="E161" s="39"/>
      <c r="F161" s="39"/>
      <c r="G161" s="24"/>
    </row>
    <row r="162" spans="1:7" ht="14.1" customHeight="1" x14ac:dyDescent="0.2">
      <c r="A162" s="2"/>
      <c r="E162" s="39"/>
      <c r="F162" s="39"/>
      <c r="G162" s="24"/>
    </row>
    <row r="163" spans="1:7" ht="14.1" customHeight="1" x14ac:dyDescent="0.2">
      <c r="A163" s="2"/>
    </row>
    <row r="164" spans="1:7" ht="14.1" customHeight="1" x14ac:dyDescent="0.2">
      <c r="A164" s="2"/>
    </row>
    <row r="165" spans="1:7" ht="14.1" customHeight="1" x14ac:dyDescent="0.2">
      <c r="A165" s="2"/>
      <c r="B165" s="2"/>
      <c r="C165" s="2"/>
      <c r="D165" s="2"/>
      <c r="E165" s="2"/>
      <c r="F165" s="2"/>
      <c r="G165" s="2"/>
    </row>
    <row r="166" spans="1:7" ht="14.1" customHeight="1" x14ac:dyDescent="0.2">
      <c r="A166" s="2"/>
      <c r="B166" s="2"/>
      <c r="C166" s="2"/>
      <c r="D166" s="2"/>
      <c r="E166" s="2"/>
      <c r="F166" s="2"/>
      <c r="G166" s="2"/>
    </row>
    <row r="167" spans="1:7" ht="14.1" customHeight="1" x14ac:dyDescent="0.2">
      <c r="A167" s="2"/>
      <c r="B167" s="2"/>
      <c r="C167" s="2"/>
      <c r="D167" s="2"/>
      <c r="E167" s="2"/>
      <c r="F167" s="2"/>
    </row>
    <row r="168" spans="1:7" ht="14.1" customHeight="1" x14ac:dyDescent="0.2">
      <c r="A168" s="2"/>
      <c r="B168" s="2"/>
      <c r="C168" s="2"/>
      <c r="D168" s="2"/>
      <c r="E168" s="40"/>
      <c r="F168" s="2"/>
    </row>
    <row r="169" spans="1:7" ht="15" x14ac:dyDescent="0.2">
      <c r="A169" s="2"/>
      <c r="B169" s="2"/>
      <c r="C169" s="2"/>
      <c r="D169" s="2"/>
      <c r="E169" s="2"/>
      <c r="F169" s="2"/>
      <c r="G169" s="2"/>
    </row>
    <row r="170" spans="1:7" ht="15" x14ac:dyDescent="0.2">
      <c r="A170" s="2"/>
      <c r="B170" s="2"/>
      <c r="C170" s="2"/>
      <c r="D170" s="2"/>
      <c r="E170" s="2"/>
      <c r="F170" s="2"/>
      <c r="G170" s="2"/>
    </row>
  </sheetData>
  <pageMargins left="0" right="0" top="0.19645669291338602" bottom="0.39370078740157505" header="0" footer="0"/>
  <pageSetup paperSize="0" fitToWidth="0" fitToHeight="0" pageOrder="overThenDown" orientation="portrait" useFirstPageNumber="1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1173</TotalTime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</dc:creator>
  <cp:lastModifiedBy>Ana</cp:lastModifiedBy>
  <cp:revision>118</cp:revision>
  <cp:lastPrinted>2023-03-17T13:22:59Z</cp:lastPrinted>
  <dcterms:created xsi:type="dcterms:W3CDTF">2019-10-18T10:05:57Z</dcterms:created>
  <dcterms:modified xsi:type="dcterms:W3CDTF">2023-04-12T06:26:00Z</dcterms:modified>
</cp:coreProperties>
</file>