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FINANCIJSKA IZVJEŠĆA\"/>
    </mc:Choice>
  </mc:AlternateContent>
  <xr:revisionPtr revIDLastSave="0" documentId="13_ncr:1_{E25F3A76-B11F-4757-8A47-E37B1C74DE12}" xr6:coauthVersionLast="47" xr6:coauthVersionMax="47" xr10:uidLastSave="{00000000-0000-0000-0000-000000000000}"/>
  <bookViews>
    <workbookView xWindow="-108" yWindow="-108" windowWidth="22320" windowHeight="13176" xr2:uid="{7B17F666-258F-416D-B2D6-CF793B92594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I65" i="1" s="1"/>
  <c r="I14" i="1"/>
  <c r="I20" i="1" s="1"/>
  <c r="I64" i="1" s="1"/>
  <c r="I66" i="1" s="1"/>
  <c r="I67" i="1" l="1"/>
  <c r="I68" i="1" s="1"/>
</calcChain>
</file>

<file path=xl/sharedStrings.xml><?xml version="1.0" encoding="utf-8"?>
<sst xmlns="http://schemas.openxmlformats.org/spreadsheetml/2006/main" count="114" uniqueCount="109">
  <si>
    <t>LJEKARNE KOPRIVNICA</t>
  </si>
  <si>
    <t>Florijanski trg 4</t>
  </si>
  <si>
    <t>KOPRIVNICA</t>
  </si>
  <si>
    <t>Tablica 1</t>
  </si>
  <si>
    <t>FINANCIJSKI PLAN ZA 2024. GODINU</t>
  </si>
  <si>
    <t>STRUKTURA PRIHODA prema ekonomskoj klasifikaciji računskog plana</t>
  </si>
  <si>
    <t>Red.br.</t>
  </si>
  <si>
    <t>Skupina</t>
  </si>
  <si>
    <t>OPIS</t>
  </si>
  <si>
    <t>u eurima</t>
  </si>
  <si>
    <t xml:space="preserve">1. </t>
  </si>
  <si>
    <t>Fakturirana realizacija</t>
  </si>
  <si>
    <t xml:space="preserve">2. </t>
  </si>
  <si>
    <t>Fakturirana realizacija ostalim kupcima</t>
  </si>
  <si>
    <t>3.</t>
  </si>
  <si>
    <t>Realizacija gotovine</t>
  </si>
  <si>
    <t>Ukupno prihodi od prodaje robe</t>
  </si>
  <si>
    <t>4.</t>
  </si>
  <si>
    <t>Prihodi od CEZIH-a</t>
  </si>
  <si>
    <t>5.</t>
  </si>
  <si>
    <t>Prihodi od zakupnine</t>
  </si>
  <si>
    <t>6.</t>
  </si>
  <si>
    <t>Prihodi od povrata plaće za priprav.</t>
  </si>
  <si>
    <t>7.</t>
  </si>
  <si>
    <t>Prihodi od financ.bonifikacija</t>
  </si>
  <si>
    <t>8.</t>
  </si>
  <si>
    <t>Naknada za dežurstvo</t>
  </si>
  <si>
    <t xml:space="preserve">                 UKUPNI PRIHODI:</t>
  </si>
  <si>
    <t>STRUKTURA RASHODA prema ekonomskoj klasifikaciji računskog plana</t>
  </si>
  <si>
    <t>1.</t>
  </si>
  <si>
    <t>Nabavna vrijednost prodane robe</t>
  </si>
  <si>
    <t>2.</t>
  </si>
  <si>
    <t>Pomoćni materijal kod izrade lijekova</t>
  </si>
  <si>
    <t>Materijal za čišćenje i održavanje</t>
  </si>
  <si>
    <t>Uredski materijal</t>
  </si>
  <si>
    <t xml:space="preserve">5. </t>
  </si>
  <si>
    <t>Zaštita na radu: odjeća, obuća i obuka</t>
  </si>
  <si>
    <t>Energija: struja, plin, voda</t>
  </si>
  <si>
    <t>Sitni inventar</t>
  </si>
  <si>
    <t>Troškovi telefona i poštarina</t>
  </si>
  <si>
    <t>9.</t>
  </si>
  <si>
    <t>Razne usluge tekućeg održavanja</t>
  </si>
  <si>
    <t>10.</t>
  </si>
  <si>
    <t xml:space="preserve">Usluge za investicijsko održavanje </t>
  </si>
  <si>
    <t>11.</t>
  </si>
  <si>
    <t>Održavanje kompjuterskih programa</t>
  </si>
  <si>
    <t>12.</t>
  </si>
  <si>
    <t>Najamnina za opremu</t>
  </si>
  <si>
    <t>13.</t>
  </si>
  <si>
    <t>Reklama i propaganda</t>
  </si>
  <si>
    <t>14.</t>
  </si>
  <si>
    <t>Intelektualne usluge</t>
  </si>
  <si>
    <t>15.</t>
  </si>
  <si>
    <t>Komunalne usluge</t>
  </si>
  <si>
    <t>16.</t>
  </si>
  <si>
    <t>Amortizacija</t>
  </si>
  <si>
    <t>17.</t>
  </si>
  <si>
    <t>Dnevnice, troš.prijevoza, vlast.auto</t>
  </si>
  <si>
    <t>18.</t>
  </si>
  <si>
    <t xml:space="preserve">Naknada za prijevoz na rad </t>
  </si>
  <si>
    <t>19.</t>
  </si>
  <si>
    <t>Naknada članovima Upravnog vijeća</t>
  </si>
  <si>
    <t>20.</t>
  </si>
  <si>
    <t>Za usluge dežuranja ljekarne u zakupu</t>
  </si>
  <si>
    <t>21.</t>
  </si>
  <si>
    <t>Zdravstvene usluge</t>
  </si>
  <si>
    <t>22.</t>
  </si>
  <si>
    <t>Paušalna naknada za troškove prehrane</t>
  </si>
  <si>
    <t>23.</t>
  </si>
  <si>
    <t>Reprezentacija</t>
  </si>
  <si>
    <t>24.</t>
  </si>
  <si>
    <t>Premije osiguranja imovine, osoba i DZO</t>
  </si>
  <si>
    <t>25.</t>
  </si>
  <si>
    <t>Spomenička renta i nakn.za  OKFŠ</t>
  </si>
  <si>
    <t>26.</t>
  </si>
  <si>
    <t>Naknada za platni promet</t>
  </si>
  <si>
    <t>27.</t>
  </si>
  <si>
    <t>Provizija na kartično poslovanje</t>
  </si>
  <si>
    <t>28.</t>
  </si>
  <si>
    <t>Članarine strukovnim udrugama</t>
  </si>
  <si>
    <t>29-</t>
  </si>
  <si>
    <t>Nagrade, potpore i naknade za zaposlene</t>
  </si>
  <si>
    <t>30.</t>
  </si>
  <si>
    <t>Novčane nagrade za radne rezultate</t>
  </si>
  <si>
    <t>31.</t>
  </si>
  <si>
    <t>Stručna literatura i službena glasila</t>
  </si>
  <si>
    <t>32.</t>
  </si>
  <si>
    <t>Seminari, treninzi, radionice i školarina</t>
  </si>
  <si>
    <t>33.</t>
  </si>
  <si>
    <t>RTV, nakn.učen.i stud.na praksi, ostalo</t>
  </si>
  <si>
    <t>34.</t>
  </si>
  <si>
    <t>Bruto plaće</t>
  </si>
  <si>
    <t>35.</t>
  </si>
  <si>
    <t>Doprinosi na plaće</t>
  </si>
  <si>
    <t>36.</t>
  </si>
  <si>
    <t>Manjkovi, otpisi, kamate i vrijed.usklađenja</t>
  </si>
  <si>
    <t>37.</t>
  </si>
  <si>
    <t>Pomoći, donacije</t>
  </si>
  <si>
    <t>38.</t>
  </si>
  <si>
    <t>Ostali nespomenuti troškovi</t>
  </si>
  <si>
    <t xml:space="preserve">                UKUPNI RASHODI:</t>
  </si>
  <si>
    <t xml:space="preserve">                UKUPNI PRIHODI</t>
  </si>
  <si>
    <t xml:space="preserve">                UKUPNI RASHODI</t>
  </si>
  <si>
    <t xml:space="preserve">                BRUTO DOBIT</t>
  </si>
  <si>
    <t>POREZ NA DOBIT 18%</t>
  </si>
  <si>
    <t>NETO DOBIT</t>
  </si>
  <si>
    <t>Koprivnica, 28.12.2023.</t>
  </si>
  <si>
    <t>Predsjednik Upravnog vijeća:</t>
  </si>
  <si>
    <t>mr.sc. Dragutin Korošec, dr.med.vet.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</si>
</sst>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3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3" fontId="2" fillId="0" borderId="1" xfId="0" applyNumberFormat="1" applyFont="1" applyBorder="1"/>
    <xf numFmtId="164" fontId="2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6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BEB8-30A8-48DA-8D32-6A3F4D3C4395}">
  <dimension ref="A1:I71"/>
  <sheetViews>
    <sheetView tabSelected="1" topLeftCell="A55" workbookViewId="0">
      <selection activeCell="F71" sqref="F71"/>
    </sheetView>
  </sheetViews>
  <sheetFormatPr defaultRowHeight="14.4" x14ac:dyDescent="0.3"/>
  <cols>
    <col min="8" max="8" width="2.109375" customWidth="1"/>
    <col min="9" max="9" width="15.33203125" customWidth="1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</row>
    <row r="4" spans="1:9" ht="15.6" x14ac:dyDescent="0.3">
      <c r="A4" s="1" t="s">
        <v>106</v>
      </c>
      <c r="B4" s="1"/>
      <c r="C4" s="1"/>
      <c r="D4" s="1"/>
      <c r="E4" s="1"/>
      <c r="F4" s="1"/>
      <c r="G4" s="1"/>
    </row>
    <row r="5" spans="1:9" ht="15.6" x14ac:dyDescent="0.3">
      <c r="A5" s="1"/>
      <c r="B5" s="1"/>
      <c r="C5" s="1"/>
      <c r="D5" s="1"/>
      <c r="E5" s="1"/>
      <c r="F5" s="1"/>
      <c r="G5" s="1"/>
    </row>
    <row r="6" spans="1:9" ht="15.6" x14ac:dyDescent="0.3">
      <c r="A6" s="1" t="s">
        <v>3</v>
      </c>
      <c r="B6" s="1"/>
      <c r="C6" s="1"/>
      <c r="D6" s="2" t="s">
        <v>4</v>
      </c>
      <c r="E6" s="2"/>
      <c r="F6" s="2"/>
      <c r="G6" s="2"/>
    </row>
    <row r="7" spans="1:9" ht="15.6" x14ac:dyDescent="0.3">
      <c r="A7" s="1"/>
      <c r="B7" s="1"/>
      <c r="C7" s="1"/>
      <c r="D7" s="1"/>
      <c r="E7" s="1"/>
      <c r="F7" s="1"/>
      <c r="G7" s="1"/>
      <c r="I7" s="3"/>
    </row>
    <row r="8" spans="1:9" ht="15.6" x14ac:dyDescent="0.3">
      <c r="A8" s="1"/>
      <c r="B8" s="4" t="s">
        <v>5</v>
      </c>
      <c r="C8" s="4"/>
      <c r="D8" s="4"/>
      <c r="E8" s="1"/>
      <c r="F8" s="1"/>
      <c r="G8" s="1"/>
    </row>
    <row r="9" spans="1:9" ht="15.6" x14ac:dyDescent="0.3">
      <c r="A9" s="1"/>
      <c r="B9" s="1"/>
      <c r="C9" s="1"/>
      <c r="D9" s="1"/>
      <c r="E9" s="1"/>
      <c r="F9" s="1"/>
      <c r="G9" s="1"/>
      <c r="H9" s="5"/>
      <c r="I9" s="5"/>
    </row>
    <row r="10" spans="1:9" ht="15.6" x14ac:dyDescent="0.3">
      <c r="A10" s="6" t="s">
        <v>6</v>
      </c>
      <c r="B10" s="6" t="s">
        <v>7</v>
      </c>
      <c r="C10" s="7" t="s">
        <v>8</v>
      </c>
      <c r="D10" s="6"/>
      <c r="E10" s="6"/>
      <c r="F10" s="6"/>
      <c r="G10" s="6"/>
      <c r="H10" s="8"/>
      <c r="I10" s="8" t="s">
        <v>9</v>
      </c>
    </row>
    <row r="11" spans="1:9" ht="15.6" x14ac:dyDescent="0.3">
      <c r="A11" s="9" t="s">
        <v>10</v>
      </c>
      <c r="B11" s="10">
        <v>750</v>
      </c>
      <c r="C11" s="1" t="s">
        <v>11</v>
      </c>
      <c r="D11" s="1"/>
      <c r="E11" s="1"/>
      <c r="F11" s="1"/>
      <c r="G11" s="1"/>
      <c r="H11" s="11"/>
      <c r="I11" s="12">
        <v>3815000</v>
      </c>
    </row>
    <row r="12" spans="1:9" ht="15.6" x14ac:dyDescent="0.3">
      <c r="A12" s="9" t="s">
        <v>12</v>
      </c>
      <c r="B12" s="10">
        <v>750</v>
      </c>
      <c r="C12" s="1" t="s">
        <v>13</v>
      </c>
      <c r="D12" s="1"/>
      <c r="E12" s="1"/>
      <c r="F12" s="1"/>
      <c r="H12" s="11"/>
      <c r="I12" s="12">
        <v>30000</v>
      </c>
    </row>
    <row r="13" spans="1:9" ht="15.6" x14ac:dyDescent="0.3">
      <c r="A13" s="13" t="s">
        <v>14</v>
      </c>
      <c r="B13" s="14">
        <v>750</v>
      </c>
      <c r="C13" s="7" t="s">
        <v>15</v>
      </c>
      <c r="D13" s="7"/>
      <c r="E13" s="7"/>
      <c r="F13" s="7"/>
      <c r="G13" s="7"/>
      <c r="H13" s="15"/>
      <c r="I13" s="16">
        <v>1900000</v>
      </c>
    </row>
    <row r="14" spans="1:9" ht="15.6" x14ac:dyDescent="0.3">
      <c r="A14" s="9"/>
      <c r="B14" s="10"/>
      <c r="C14" s="1" t="s">
        <v>16</v>
      </c>
      <c r="D14" s="1"/>
      <c r="E14" s="1"/>
      <c r="F14" s="1"/>
      <c r="G14" s="1"/>
      <c r="H14" s="11"/>
      <c r="I14" s="12">
        <f>SUM(I11:I13)</f>
        <v>5745000</v>
      </c>
    </row>
    <row r="15" spans="1:9" ht="15.6" x14ac:dyDescent="0.3">
      <c r="A15" s="9" t="s">
        <v>17</v>
      </c>
      <c r="B15" s="10">
        <v>750</v>
      </c>
      <c r="C15" s="1" t="s">
        <v>18</v>
      </c>
      <c r="D15" s="1"/>
      <c r="E15" s="1"/>
      <c r="F15" s="1"/>
      <c r="G15" s="1"/>
      <c r="H15" s="11"/>
      <c r="I15" s="12">
        <v>3100</v>
      </c>
    </row>
    <row r="16" spans="1:9" ht="15.6" x14ac:dyDescent="0.3">
      <c r="A16" s="9" t="s">
        <v>19</v>
      </c>
      <c r="B16" s="10">
        <v>760</v>
      </c>
      <c r="C16" s="1" t="s">
        <v>20</v>
      </c>
      <c r="D16" s="1"/>
      <c r="E16" s="1"/>
      <c r="F16" s="1"/>
      <c r="G16" s="1"/>
      <c r="H16" s="11"/>
      <c r="I16" s="12">
        <v>33200</v>
      </c>
    </row>
    <row r="17" spans="1:9" ht="15.6" x14ac:dyDescent="0.3">
      <c r="A17" s="9" t="s">
        <v>21</v>
      </c>
      <c r="B17" s="10">
        <v>789</v>
      </c>
      <c r="C17" s="1" t="s">
        <v>22</v>
      </c>
      <c r="D17" s="1"/>
      <c r="E17" s="1"/>
      <c r="F17" s="1"/>
      <c r="G17" s="1"/>
      <c r="H17" s="11"/>
      <c r="I17" s="12">
        <v>60000</v>
      </c>
    </row>
    <row r="18" spans="1:9" ht="15.6" x14ac:dyDescent="0.3">
      <c r="A18" s="9" t="s">
        <v>23</v>
      </c>
      <c r="B18" s="10">
        <v>777</v>
      </c>
      <c r="C18" s="1" t="s">
        <v>24</v>
      </c>
      <c r="D18" s="1"/>
      <c r="E18" s="1"/>
      <c r="F18" s="1"/>
      <c r="G18" s="1"/>
      <c r="H18" s="11"/>
      <c r="I18" s="12">
        <v>360000</v>
      </c>
    </row>
    <row r="19" spans="1:9" ht="15.6" x14ac:dyDescent="0.3">
      <c r="A19" s="13" t="s">
        <v>25</v>
      </c>
      <c r="B19" s="14">
        <v>789</v>
      </c>
      <c r="C19" s="7" t="s">
        <v>26</v>
      </c>
      <c r="D19" s="7"/>
      <c r="E19" s="7"/>
      <c r="F19" s="7"/>
      <c r="G19" s="7"/>
      <c r="H19" s="15"/>
      <c r="I19" s="16">
        <v>82000</v>
      </c>
    </row>
    <row r="20" spans="1:9" ht="15.6" x14ac:dyDescent="0.3">
      <c r="A20" s="9"/>
      <c r="B20" s="4" t="s">
        <v>27</v>
      </c>
      <c r="C20" s="4"/>
      <c r="D20" s="4"/>
      <c r="E20" s="2"/>
      <c r="F20" s="2"/>
      <c r="G20" s="2"/>
      <c r="H20" s="17"/>
      <c r="I20" s="18">
        <f>SUM(I14:I19)</f>
        <v>6283300</v>
      </c>
    </row>
    <row r="21" spans="1:9" ht="15.6" x14ac:dyDescent="0.3">
      <c r="A21" s="9"/>
      <c r="E21" s="1"/>
      <c r="F21" s="1"/>
      <c r="G21" s="1"/>
      <c r="I21" s="12"/>
    </row>
    <row r="22" spans="1:9" ht="15.6" x14ac:dyDescent="0.3">
      <c r="A22" s="9"/>
      <c r="B22" s="4" t="s">
        <v>28</v>
      </c>
      <c r="C22" s="19"/>
      <c r="D22" s="19"/>
      <c r="E22" s="1"/>
      <c r="F22" s="1"/>
      <c r="G22" s="1"/>
      <c r="I22" s="12"/>
    </row>
    <row r="23" spans="1:9" ht="15.6" x14ac:dyDescent="0.3">
      <c r="I23" s="12"/>
    </row>
    <row r="24" spans="1:9" ht="15.6" x14ac:dyDescent="0.3">
      <c r="A24" s="9" t="s">
        <v>29</v>
      </c>
      <c r="B24" s="10">
        <v>710</v>
      </c>
      <c r="C24" s="1" t="s">
        <v>30</v>
      </c>
      <c r="D24" s="1"/>
      <c r="E24" s="1"/>
      <c r="F24" s="1"/>
      <c r="G24" s="1"/>
      <c r="H24" s="11"/>
      <c r="I24" s="12">
        <v>4960000</v>
      </c>
    </row>
    <row r="25" spans="1:9" ht="15.6" x14ac:dyDescent="0.3">
      <c r="A25" s="9" t="s">
        <v>31</v>
      </c>
      <c r="B25" s="10">
        <v>400</v>
      </c>
      <c r="C25" s="1" t="s">
        <v>32</v>
      </c>
      <c r="D25" s="1"/>
      <c r="E25" s="1"/>
      <c r="F25" s="1"/>
      <c r="G25" s="1"/>
      <c r="H25" s="11"/>
      <c r="I25" s="12">
        <v>400</v>
      </c>
    </row>
    <row r="26" spans="1:9" ht="15.6" x14ac:dyDescent="0.3">
      <c r="A26" s="9" t="s">
        <v>14</v>
      </c>
      <c r="B26" s="10">
        <v>400</v>
      </c>
      <c r="C26" s="1" t="s">
        <v>33</v>
      </c>
      <c r="D26" s="1"/>
      <c r="E26" s="1"/>
      <c r="F26" s="1"/>
      <c r="G26" s="1"/>
      <c r="H26" s="11"/>
      <c r="I26" s="12">
        <v>2600</v>
      </c>
    </row>
    <row r="27" spans="1:9" ht="15.6" x14ac:dyDescent="0.3">
      <c r="A27" s="9" t="s">
        <v>17</v>
      </c>
      <c r="B27" s="10">
        <v>400</v>
      </c>
      <c r="C27" s="1" t="s">
        <v>34</v>
      </c>
      <c r="D27" s="1"/>
      <c r="E27" s="1"/>
      <c r="F27" s="1"/>
      <c r="G27" s="1"/>
      <c r="H27" s="11"/>
      <c r="I27" s="12">
        <v>4500</v>
      </c>
    </row>
    <row r="28" spans="1:9" ht="15.6" x14ac:dyDescent="0.3">
      <c r="A28" s="9" t="s">
        <v>35</v>
      </c>
      <c r="B28" s="10">
        <v>400</v>
      </c>
      <c r="C28" s="1" t="s">
        <v>36</v>
      </c>
      <c r="G28" s="1"/>
      <c r="H28" s="11"/>
      <c r="I28" s="12">
        <v>5500</v>
      </c>
    </row>
    <row r="29" spans="1:9" ht="15.6" x14ac:dyDescent="0.3">
      <c r="A29" s="10" t="s">
        <v>21</v>
      </c>
      <c r="B29" s="10">
        <v>401</v>
      </c>
      <c r="C29" s="1" t="s">
        <v>37</v>
      </c>
      <c r="D29" s="1"/>
      <c r="E29" s="1"/>
      <c r="F29" s="1"/>
      <c r="G29" s="1"/>
      <c r="H29" s="11"/>
      <c r="I29" s="12">
        <v>17000</v>
      </c>
    </row>
    <row r="30" spans="1:9" ht="15.6" x14ac:dyDescent="0.3">
      <c r="A30" s="10" t="s">
        <v>23</v>
      </c>
      <c r="B30" s="10">
        <v>405</v>
      </c>
      <c r="C30" s="1" t="s">
        <v>38</v>
      </c>
      <c r="D30" s="1"/>
      <c r="E30" s="1"/>
      <c r="F30" s="1"/>
      <c r="G30" s="1"/>
      <c r="H30" s="11"/>
      <c r="I30" s="12">
        <v>2600</v>
      </c>
    </row>
    <row r="31" spans="1:9" ht="15.6" x14ac:dyDescent="0.3">
      <c r="A31" s="10" t="s">
        <v>25</v>
      </c>
      <c r="B31" s="10">
        <v>410</v>
      </c>
      <c r="C31" s="1" t="s">
        <v>39</v>
      </c>
      <c r="D31" s="1"/>
      <c r="E31" s="1"/>
      <c r="F31" s="1"/>
      <c r="G31" s="1"/>
      <c r="H31" s="11"/>
      <c r="I31" s="12">
        <v>9000</v>
      </c>
    </row>
    <row r="32" spans="1:9" ht="15.6" x14ac:dyDescent="0.3">
      <c r="A32" s="10" t="s">
        <v>40</v>
      </c>
      <c r="B32" s="10">
        <v>412</v>
      </c>
      <c r="C32" s="1" t="s">
        <v>41</v>
      </c>
      <c r="H32" s="11"/>
      <c r="I32" s="12">
        <v>13300</v>
      </c>
    </row>
    <row r="33" spans="1:9" ht="15.6" x14ac:dyDescent="0.3">
      <c r="A33" s="10" t="s">
        <v>42</v>
      </c>
      <c r="B33" s="10">
        <v>412</v>
      </c>
      <c r="C33" s="1" t="s">
        <v>43</v>
      </c>
      <c r="H33" s="11"/>
      <c r="I33" s="12">
        <v>13300</v>
      </c>
    </row>
    <row r="34" spans="1:9" ht="15.6" x14ac:dyDescent="0.3">
      <c r="A34" s="10" t="s">
        <v>44</v>
      </c>
      <c r="B34" s="10">
        <v>412</v>
      </c>
      <c r="C34" s="1" t="s">
        <v>45</v>
      </c>
      <c r="H34" s="11"/>
      <c r="I34" s="12">
        <v>13300</v>
      </c>
    </row>
    <row r="35" spans="1:9" ht="15.6" x14ac:dyDescent="0.3">
      <c r="A35" s="10" t="s">
        <v>46</v>
      </c>
      <c r="B35" s="10">
        <v>414</v>
      </c>
      <c r="C35" s="1" t="s">
        <v>47</v>
      </c>
      <c r="D35" s="1"/>
      <c r="E35" s="1"/>
      <c r="F35" s="1"/>
      <c r="G35" s="1"/>
      <c r="H35" s="11"/>
      <c r="I35" s="12">
        <v>12100</v>
      </c>
    </row>
    <row r="36" spans="1:9" ht="15.6" x14ac:dyDescent="0.3">
      <c r="A36" s="10" t="s">
        <v>48</v>
      </c>
      <c r="B36" s="10">
        <v>415</v>
      </c>
      <c r="C36" s="1" t="s">
        <v>49</v>
      </c>
      <c r="D36" s="1"/>
      <c r="E36" s="1"/>
      <c r="F36" s="1"/>
      <c r="G36" s="1"/>
      <c r="H36" s="11"/>
      <c r="I36" s="12">
        <v>6500</v>
      </c>
    </row>
    <row r="37" spans="1:9" ht="15.6" x14ac:dyDescent="0.3">
      <c r="A37" s="10" t="s">
        <v>50</v>
      </c>
      <c r="B37" s="10">
        <v>416</v>
      </c>
      <c r="C37" s="1" t="s">
        <v>51</v>
      </c>
      <c r="D37" s="1"/>
      <c r="E37" s="1"/>
      <c r="F37" s="1"/>
      <c r="G37" s="1"/>
      <c r="H37" s="11"/>
      <c r="I37" s="12">
        <v>4000</v>
      </c>
    </row>
    <row r="38" spans="1:9" ht="15.6" x14ac:dyDescent="0.3">
      <c r="A38" s="10" t="s">
        <v>52</v>
      </c>
      <c r="B38" s="10">
        <v>419</v>
      </c>
      <c r="C38" s="1" t="s">
        <v>53</v>
      </c>
      <c r="D38" s="1"/>
      <c r="E38" s="1"/>
      <c r="F38" s="1"/>
      <c r="G38" s="1"/>
      <c r="H38" s="11"/>
      <c r="I38" s="12">
        <v>6000</v>
      </c>
    </row>
    <row r="39" spans="1:9" ht="15.6" x14ac:dyDescent="0.3">
      <c r="A39" s="10" t="s">
        <v>54</v>
      </c>
      <c r="B39" s="10">
        <v>430</v>
      </c>
      <c r="C39" s="1" t="s">
        <v>55</v>
      </c>
      <c r="D39" s="1"/>
      <c r="E39" s="1"/>
      <c r="F39" s="1"/>
      <c r="G39" s="1"/>
      <c r="H39" s="11"/>
      <c r="I39" s="12">
        <v>72000</v>
      </c>
    </row>
    <row r="40" spans="1:9" ht="15.6" x14ac:dyDescent="0.3">
      <c r="A40" s="10" t="s">
        <v>56</v>
      </c>
      <c r="B40" s="10">
        <v>440</v>
      </c>
      <c r="C40" s="1" t="s">
        <v>57</v>
      </c>
      <c r="D40" s="1"/>
      <c r="E40" s="1"/>
      <c r="F40" s="1"/>
      <c r="G40" s="1"/>
      <c r="H40" s="11"/>
      <c r="I40" s="12">
        <v>6000</v>
      </c>
    </row>
    <row r="41" spans="1:9" ht="15.6" x14ac:dyDescent="0.3">
      <c r="A41" s="10" t="s">
        <v>58</v>
      </c>
      <c r="B41" s="10">
        <v>440</v>
      </c>
      <c r="C41" s="1" t="s">
        <v>59</v>
      </c>
      <c r="D41" s="1"/>
      <c r="E41" s="1"/>
      <c r="F41" s="1"/>
      <c r="G41" s="1"/>
      <c r="H41" s="11"/>
      <c r="I41" s="12">
        <v>37000</v>
      </c>
    </row>
    <row r="42" spans="1:9" ht="15.6" x14ac:dyDescent="0.3">
      <c r="A42" s="10" t="s">
        <v>60</v>
      </c>
      <c r="B42" s="10">
        <v>440</v>
      </c>
      <c r="C42" s="1" t="s">
        <v>61</v>
      </c>
      <c r="D42" s="1"/>
      <c r="E42" s="1"/>
      <c r="F42" s="1"/>
      <c r="G42" s="1"/>
      <c r="H42" s="11"/>
      <c r="I42" s="12">
        <v>13000</v>
      </c>
    </row>
    <row r="43" spans="1:9" ht="15.6" x14ac:dyDescent="0.3">
      <c r="A43" s="10" t="s">
        <v>62</v>
      </c>
      <c r="B43" s="10">
        <v>441</v>
      </c>
      <c r="C43" s="1" t="s">
        <v>63</v>
      </c>
      <c r="D43" s="1"/>
      <c r="E43" s="1"/>
      <c r="F43" s="1"/>
      <c r="G43" s="1"/>
      <c r="H43" s="11"/>
      <c r="I43" s="12">
        <v>22000</v>
      </c>
    </row>
    <row r="44" spans="1:9" ht="15.6" x14ac:dyDescent="0.3">
      <c r="A44" s="10" t="s">
        <v>64</v>
      </c>
      <c r="B44" s="10">
        <v>441</v>
      </c>
      <c r="C44" s="1" t="s">
        <v>65</v>
      </c>
      <c r="D44" s="1"/>
      <c r="E44" s="1"/>
      <c r="F44" s="1"/>
      <c r="G44" s="1"/>
      <c r="H44" s="11"/>
      <c r="I44" s="12">
        <v>1500</v>
      </c>
    </row>
    <row r="45" spans="1:9" ht="15.6" x14ac:dyDescent="0.3">
      <c r="A45" s="10" t="s">
        <v>66</v>
      </c>
      <c r="B45" s="10">
        <v>441</v>
      </c>
      <c r="C45" s="1" t="s">
        <v>67</v>
      </c>
      <c r="D45" s="1"/>
      <c r="E45" s="1"/>
      <c r="F45" s="1"/>
      <c r="G45" s="1"/>
      <c r="H45" s="11"/>
      <c r="I45" s="12">
        <v>40000</v>
      </c>
    </row>
    <row r="46" spans="1:9" ht="15.6" x14ac:dyDescent="0.3">
      <c r="A46" s="10" t="s">
        <v>68</v>
      </c>
      <c r="B46" s="10">
        <v>442</v>
      </c>
      <c r="C46" s="1" t="s">
        <v>69</v>
      </c>
      <c r="D46" s="1"/>
      <c r="E46" s="1"/>
      <c r="F46" s="1"/>
      <c r="G46" s="1"/>
      <c r="H46" s="11"/>
      <c r="I46" s="12">
        <v>5500</v>
      </c>
    </row>
    <row r="47" spans="1:9" ht="15.6" x14ac:dyDescent="0.3">
      <c r="A47" s="10" t="s">
        <v>70</v>
      </c>
      <c r="B47" s="10">
        <v>443</v>
      </c>
      <c r="C47" s="1" t="s">
        <v>71</v>
      </c>
      <c r="D47" s="1"/>
      <c r="E47" s="1"/>
      <c r="F47" s="1"/>
      <c r="G47" s="1"/>
      <c r="H47" s="11"/>
      <c r="I47" s="12">
        <v>27500</v>
      </c>
    </row>
    <row r="48" spans="1:9" ht="15.6" x14ac:dyDescent="0.3">
      <c r="A48" s="10" t="s">
        <v>72</v>
      </c>
      <c r="B48" s="10">
        <v>445</v>
      </c>
      <c r="C48" s="1" t="s">
        <v>73</v>
      </c>
      <c r="D48" s="1"/>
      <c r="E48" s="1"/>
      <c r="F48" s="1"/>
      <c r="G48" s="1"/>
      <c r="H48" s="11"/>
      <c r="I48" s="12">
        <v>2000</v>
      </c>
    </row>
    <row r="49" spans="1:9" ht="15.6" x14ac:dyDescent="0.3">
      <c r="A49" s="10" t="s">
        <v>74</v>
      </c>
      <c r="B49" s="10">
        <v>447</v>
      </c>
      <c r="C49" s="1" t="s">
        <v>75</v>
      </c>
      <c r="D49" s="1"/>
      <c r="E49" s="1"/>
      <c r="F49" s="1"/>
      <c r="G49" s="1"/>
      <c r="H49" s="11"/>
      <c r="I49" s="12">
        <v>10000</v>
      </c>
    </row>
    <row r="50" spans="1:9" ht="15.6" x14ac:dyDescent="0.3">
      <c r="A50" s="10" t="s">
        <v>76</v>
      </c>
      <c r="B50" s="10">
        <v>447</v>
      </c>
      <c r="C50" s="1" t="s">
        <v>77</v>
      </c>
      <c r="D50" s="1"/>
      <c r="E50" s="1"/>
      <c r="F50" s="1"/>
      <c r="G50" s="1"/>
      <c r="H50" s="11"/>
      <c r="I50" s="12">
        <v>10000</v>
      </c>
    </row>
    <row r="51" spans="1:9" ht="15.6" x14ac:dyDescent="0.3">
      <c r="A51" s="10" t="s">
        <v>78</v>
      </c>
      <c r="B51" s="10">
        <v>447</v>
      </c>
      <c r="C51" s="1" t="s">
        <v>79</v>
      </c>
      <c r="D51" s="1"/>
      <c r="E51" s="1"/>
      <c r="F51" s="1"/>
      <c r="G51" s="1"/>
      <c r="H51" s="11"/>
      <c r="I51" s="12">
        <v>3300</v>
      </c>
    </row>
    <row r="52" spans="1:9" ht="15.6" x14ac:dyDescent="0.3">
      <c r="A52" s="10" t="s">
        <v>80</v>
      </c>
      <c r="B52" s="10">
        <v>448</v>
      </c>
      <c r="C52" s="1" t="s">
        <v>81</v>
      </c>
      <c r="D52" s="1"/>
      <c r="E52" s="1"/>
      <c r="F52" s="1"/>
      <c r="G52" s="1"/>
      <c r="H52" s="11"/>
      <c r="I52" s="12">
        <v>32000</v>
      </c>
    </row>
    <row r="53" spans="1:9" ht="15.6" x14ac:dyDescent="0.3">
      <c r="A53" s="10" t="s">
        <v>82</v>
      </c>
      <c r="B53" s="10">
        <v>448</v>
      </c>
      <c r="C53" s="1" t="s">
        <v>83</v>
      </c>
      <c r="D53" s="1"/>
      <c r="E53" s="1"/>
      <c r="F53" s="1"/>
      <c r="G53" s="1"/>
      <c r="H53" s="11"/>
      <c r="I53" s="12">
        <v>32000</v>
      </c>
    </row>
    <row r="54" spans="1:9" ht="15.6" x14ac:dyDescent="0.3">
      <c r="A54" s="10" t="s">
        <v>84</v>
      </c>
      <c r="B54" s="10">
        <v>449</v>
      </c>
      <c r="C54" s="1" t="s">
        <v>85</v>
      </c>
      <c r="D54" s="1"/>
      <c r="E54" s="1"/>
      <c r="F54" s="1"/>
      <c r="G54" s="1"/>
      <c r="H54" s="11"/>
      <c r="I54" s="12">
        <v>1300</v>
      </c>
    </row>
    <row r="55" spans="1:9" ht="15.6" x14ac:dyDescent="0.3">
      <c r="A55" s="10" t="s">
        <v>86</v>
      </c>
      <c r="B55" s="10">
        <v>449</v>
      </c>
      <c r="C55" s="1" t="s">
        <v>87</v>
      </c>
      <c r="D55" s="1"/>
      <c r="E55" s="1"/>
      <c r="F55" s="1"/>
      <c r="G55" s="1"/>
      <c r="H55" s="11"/>
      <c r="I55" s="12">
        <v>8000</v>
      </c>
    </row>
    <row r="56" spans="1:9" ht="15.6" x14ac:dyDescent="0.3">
      <c r="A56" s="10" t="s">
        <v>88</v>
      </c>
      <c r="B56" s="10">
        <v>449</v>
      </c>
      <c r="C56" s="1" t="s">
        <v>89</v>
      </c>
      <c r="D56" s="1"/>
      <c r="E56" s="1"/>
      <c r="F56" s="1"/>
      <c r="G56" s="1"/>
      <c r="H56" s="11"/>
      <c r="I56" s="12">
        <v>2600</v>
      </c>
    </row>
    <row r="57" spans="1:9" ht="15.6" x14ac:dyDescent="0.3">
      <c r="A57" s="10" t="s">
        <v>90</v>
      </c>
      <c r="B57" s="10">
        <v>470</v>
      </c>
      <c r="C57" s="1" t="s">
        <v>91</v>
      </c>
      <c r="D57" s="1"/>
      <c r="E57" s="1"/>
      <c r="F57" s="1"/>
      <c r="G57" s="1"/>
      <c r="H57" s="11"/>
      <c r="I57" s="12">
        <v>690000</v>
      </c>
    </row>
    <row r="58" spans="1:9" ht="15.6" x14ac:dyDescent="0.3">
      <c r="A58" s="10" t="s">
        <v>92</v>
      </c>
      <c r="B58" s="10">
        <v>472</v>
      </c>
      <c r="C58" s="1" t="s">
        <v>93</v>
      </c>
      <c r="D58" s="1"/>
      <c r="E58" s="1"/>
      <c r="F58" s="1"/>
      <c r="G58" s="1"/>
      <c r="H58" s="11"/>
      <c r="I58" s="12">
        <v>86300</v>
      </c>
    </row>
    <row r="59" spans="1:9" ht="15.6" x14ac:dyDescent="0.3">
      <c r="A59" s="10" t="s">
        <v>94</v>
      </c>
      <c r="B59" s="10">
        <v>733</v>
      </c>
      <c r="C59" s="1" t="s">
        <v>95</v>
      </c>
      <c r="D59" s="1"/>
      <c r="E59" s="1"/>
      <c r="F59" s="1"/>
      <c r="G59" s="1"/>
      <c r="H59" s="11"/>
      <c r="I59" s="12">
        <v>4600</v>
      </c>
    </row>
    <row r="60" spans="1:9" ht="15.6" x14ac:dyDescent="0.3">
      <c r="A60" s="10" t="s">
        <v>96</v>
      </c>
      <c r="B60" s="10">
        <v>739</v>
      </c>
      <c r="C60" s="1" t="s">
        <v>97</v>
      </c>
      <c r="D60" s="1"/>
      <c r="E60" s="1"/>
      <c r="F60" s="1"/>
      <c r="G60" s="1"/>
      <c r="H60" s="11"/>
      <c r="I60" s="12">
        <v>2600</v>
      </c>
    </row>
    <row r="61" spans="1:9" ht="15.6" x14ac:dyDescent="0.3">
      <c r="A61" s="14" t="s">
        <v>98</v>
      </c>
      <c r="B61" s="6"/>
      <c r="C61" s="7" t="s">
        <v>99</v>
      </c>
      <c r="D61" s="7"/>
      <c r="E61" s="7"/>
      <c r="F61" s="7"/>
      <c r="G61" s="7"/>
      <c r="H61" s="15"/>
      <c r="I61" s="16">
        <v>4000</v>
      </c>
    </row>
    <row r="62" spans="1:9" ht="15.6" x14ac:dyDescent="0.3">
      <c r="A62" s="1"/>
      <c r="B62" s="4" t="s">
        <v>100</v>
      </c>
      <c r="C62" s="19"/>
      <c r="D62" s="19"/>
      <c r="E62" s="1"/>
      <c r="F62" s="1"/>
      <c r="G62" s="1"/>
      <c r="H62" s="11"/>
      <c r="I62" s="18">
        <f>SUM(I24:I61)</f>
        <v>6183300</v>
      </c>
    </row>
    <row r="63" spans="1:9" ht="15.6" x14ac:dyDescent="0.3">
      <c r="A63" s="1"/>
      <c r="B63" s="19"/>
      <c r="C63" s="19"/>
      <c r="D63" s="19"/>
      <c r="E63" s="1"/>
      <c r="F63" s="1"/>
      <c r="G63" s="1"/>
      <c r="H63" s="11"/>
      <c r="I63" s="12"/>
    </row>
    <row r="64" spans="1:9" ht="15.6" x14ac:dyDescent="0.3">
      <c r="A64" s="1"/>
      <c r="B64" s="4" t="s">
        <v>101</v>
      </c>
      <c r="C64" s="4"/>
      <c r="D64" s="4"/>
      <c r="E64" s="2"/>
      <c r="F64" s="2"/>
      <c r="G64" s="2"/>
      <c r="H64" s="11"/>
      <c r="I64" s="18">
        <f>I20</f>
        <v>6283300</v>
      </c>
    </row>
    <row r="65" spans="1:9" ht="15.6" x14ac:dyDescent="0.3">
      <c r="A65" s="1"/>
      <c r="B65" s="20" t="s">
        <v>102</v>
      </c>
      <c r="C65" s="20"/>
      <c r="D65" s="20"/>
      <c r="E65" s="21"/>
      <c r="F65" s="21"/>
      <c r="G65" s="21"/>
      <c r="H65" s="15"/>
      <c r="I65" s="22">
        <f>I62</f>
        <v>6183300</v>
      </c>
    </row>
    <row r="66" spans="1:9" ht="15.6" x14ac:dyDescent="0.3">
      <c r="A66" s="1"/>
      <c r="B66" s="4" t="s">
        <v>103</v>
      </c>
      <c r="C66" s="4"/>
      <c r="D66" s="4"/>
      <c r="E66" s="2"/>
      <c r="F66" s="2"/>
      <c r="G66" s="2"/>
      <c r="H66" s="11"/>
      <c r="I66" s="18">
        <f>I64-I65</f>
        <v>100000</v>
      </c>
    </row>
    <row r="67" spans="1:9" ht="15.6" x14ac:dyDescent="0.3">
      <c r="C67" s="19" t="s">
        <v>104</v>
      </c>
      <c r="D67" s="19"/>
      <c r="H67" s="12"/>
      <c r="I67" s="12">
        <f>I66*18%</f>
        <v>18000</v>
      </c>
    </row>
    <row r="68" spans="1:9" ht="15.6" x14ac:dyDescent="0.3">
      <c r="A68" s="1"/>
      <c r="B68" s="1"/>
      <c r="C68" s="4" t="s">
        <v>105</v>
      </c>
      <c r="D68" s="4"/>
      <c r="E68" s="1"/>
      <c r="F68" s="1"/>
      <c r="G68" s="1"/>
      <c r="H68" s="12"/>
      <c r="I68" s="18">
        <f>I66-I67</f>
        <v>82000</v>
      </c>
    </row>
    <row r="70" spans="1:9" x14ac:dyDescent="0.3">
      <c r="F70" s="23" t="s">
        <v>107</v>
      </c>
    </row>
    <row r="71" spans="1:9" x14ac:dyDescent="0.3">
      <c r="F71" s="23" t="s">
        <v>108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2023-12-29T07:00:57Z</cp:lastPrinted>
  <dcterms:created xsi:type="dcterms:W3CDTF">2023-12-29T07:00:37Z</dcterms:created>
  <dcterms:modified xsi:type="dcterms:W3CDTF">2023-12-29T07:05:38Z</dcterms:modified>
</cp:coreProperties>
</file>